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DI Dropbox\Dena Marino\DENA-UPC CODES\FALL 2023 UPC CODES\"/>
    </mc:Choice>
  </mc:AlternateContent>
  <xr:revisionPtr revIDLastSave="0" documentId="13_ncr:1_{54DEAB58-FE57-418E-BD7D-36EB3399539D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O 6158" sheetId="1" r:id="rId1"/>
    <sheet name="SPEC SHEET" sheetId="10" r:id="rId2"/>
    <sheet name="PUT UP DETAILS" sheetId="4" r:id="rId3"/>
    <sheet name="CASE SIZES &amp; LABELS" sheetId="5" r:id="rId4"/>
    <sheet name="UPC INFORMATION" sheetId="11" r:id="rId5"/>
    <sheet name="UPC STICKER FORMAT" sheetId="12" r:id="rId6"/>
    <sheet name="CASE PACKS TO SHIP" sheetId="7" r:id="rId7"/>
    <sheet name="CHARGEBACKS" sheetId="6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I18" i="1"/>
  <c r="I17" i="1"/>
  <c r="I16" i="1"/>
  <c r="D11" i="7"/>
  <c r="E11" i="7"/>
  <c r="F10" i="7"/>
  <c r="F9" i="7"/>
  <c r="F8" i="7"/>
  <c r="F7" i="7"/>
  <c r="B11" i="7"/>
  <c r="B12" i="7" s="1"/>
  <c r="A1" i="5"/>
  <c r="A16" i="5" s="1"/>
  <c r="A1" i="4"/>
  <c r="A2" i="10"/>
  <c r="D20" i="1"/>
  <c r="F11" i="7" l="1"/>
  <c r="I20" i="1"/>
</calcChain>
</file>

<file path=xl/sharedStrings.xml><?xml version="1.0" encoding="utf-8"?>
<sst xmlns="http://schemas.openxmlformats.org/spreadsheetml/2006/main" count="311" uniqueCount="213">
  <si>
    <t>NEW</t>
  </si>
  <si>
    <t>OCEAN</t>
  </si>
  <si>
    <t>SPECIAL INSTRUCTIONS:</t>
  </si>
  <si>
    <t>PO#</t>
  </si>
  <si>
    <t>Inc.</t>
  </si>
  <si>
    <t>PATTERN #</t>
  </si>
  <si>
    <t>Made in China</t>
  </si>
  <si>
    <t>RN# 112543  </t>
  </si>
  <si>
    <t xml:space="preserve">Each slipper in the pair must have a textile label inside which states </t>
  </si>
  <si>
    <t>&lt; Insert sizes from the list shown here&gt;&gt;&gt;&gt;&gt;&gt;&gt;&gt;&gt;&gt;&gt;&gt;&gt;</t>
  </si>
  <si>
    <t>All Man Made</t>
  </si>
  <si>
    <t>Materials</t>
  </si>
  <si>
    <t>Size: &gt;&gt;&gt;&gt;&gt;&gt;&gt;&gt;&gt;&gt;</t>
  </si>
  <si>
    <t>Size Info for Textile Label</t>
  </si>
  <si>
    <t>Use new version - sew into the back outside seam of ONE slipper in the pair</t>
  </si>
  <si>
    <t>PUT UP DETAILS</t>
  </si>
  <si>
    <t>Coordinate to match style UPC and SIZE - Apply to the back of the hangtag in area shown on PDF carefully</t>
  </si>
  <si>
    <t>Missing UPC sticker, hangtags or other required labels</t>
  </si>
  <si>
    <t xml:space="preserve">Shipping Mark: </t>
  </si>
  <si>
    <t>Case Mark Example</t>
  </si>
  <si>
    <t>Chargebacks</t>
  </si>
  <si>
    <t>pass these chargebacks along to you.</t>
  </si>
  <si>
    <t>UPC stickers do not to match the size and style</t>
  </si>
  <si>
    <t>Mis-packed assortments</t>
  </si>
  <si>
    <t>PLEASE WORK CAREFULLY TO BE SURE ALL INSTRUCTIONS ARE FOLLOWED</t>
  </si>
  <si>
    <t>FOB SHANGHAI</t>
  </si>
  <si>
    <t>so that it is straight and does not extend over the sides of the hangtag and does not cover other information on back of hangtag</t>
  </si>
  <si>
    <t>Late delivery</t>
  </si>
  <si>
    <t>Incorrect packing by style or size scale or pattern</t>
  </si>
  <si>
    <t>Incorrect sizing - a size does not measure as indicated on the provided PO details</t>
  </si>
  <si>
    <t xml:space="preserve">IF YOU HAVE ANY QUESTIONS CONCERNING ANY OF THE INSTRUCTIONS OR IF THERE IS ANYTHING NOT CLEAR - </t>
  </si>
  <si>
    <t>PLEASE ASK FOR INSTRUCTIONS, GUIDANCE OR CLARIFICATION</t>
  </si>
  <si>
    <t>Chargebacks will be assessed if the following instructions are not followed:</t>
  </si>
  <si>
    <t>It is our desire NOT to have any chargebacks issued to us by the retailer.  We want all goods made, labeled and packed correctly.</t>
  </si>
  <si>
    <t>If we have provided you with the correct information and we expect that you will follow the provided instructions and make, label and pack correctly</t>
  </si>
  <si>
    <t>If WE are  issued a chargeback by the retailer due to the fact that you did not properly follow our instructions then we have no choice but to</t>
  </si>
  <si>
    <t>Mis-labeled goods by size or UPC sticker for size or pattern/style</t>
  </si>
  <si>
    <t>Mis-matched sizing in the pair</t>
  </si>
  <si>
    <t>Incorrectly sized merchandise - Example - A small marked as a different size than small</t>
  </si>
  <si>
    <t>n/a</t>
  </si>
  <si>
    <t>ONLY use the price stickers after the ones you submit have been approved</t>
  </si>
  <si>
    <t>Use Sealing tape 2" wide  to seal cartons on all open sides- no straps and no staples</t>
  </si>
  <si>
    <t xml:space="preserve">Cartons that are less than 40 lbs MUST meet minimum of 175 LB Burst strength </t>
  </si>
  <si>
    <t>Edge crush test must be 48 lbs</t>
  </si>
  <si>
    <t>Cartons must be of corrugated material NOT boxboard or chipboard</t>
  </si>
  <si>
    <t>Be sure that swiftack is high quality &amp; will NOT break and not too long to leave any gap between heels when hanging</t>
  </si>
  <si>
    <t>Length MIN/MAX</t>
  </si>
  <si>
    <t>Height MIN/MAX</t>
  </si>
  <si>
    <t>Width MIN/MAX</t>
  </si>
  <si>
    <t>Case size specs</t>
  </si>
  <si>
    <t>12"/24"</t>
  </si>
  <si>
    <t>6"/18"</t>
  </si>
  <si>
    <t>12"/15"</t>
  </si>
  <si>
    <t xml:space="preserve"> </t>
  </si>
  <si>
    <t>S (5/6)</t>
  </si>
  <si>
    <t>M (7/8)</t>
  </si>
  <si>
    <t>L (9/10)</t>
  </si>
  <si>
    <t>XL (11-12)</t>
  </si>
  <si>
    <t>PATTERN Name</t>
  </si>
  <si>
    <t>FOB</t>
  </si>
  <si>
    <t>Component</t>
  </si>
  <si>
    <t>snoozies in heel seam</t>
  </si>
  <si>
    <t>Spec</t>
  </si>
  <si>
    <t>Will advise</t>
  </si>
  <si>
    <t>snoozies!</t>
  </si>
  <si>
    <t>Case XX of XX</t>
  </si>
  <si>
    <t>See Spec sheet for details</t>
  </si>
  <si>
    <t>Be sure that heel specs are 6cm in height and match on each pair</t>
  </si>
  <si>
    <t>TOTAL PAIRS</t>
  </si>
  <si>
    <t>Size of price sticker is very large and must be carefully and neatly placed onto the space allowed on the back of the hangtag</t>
  </si>
  <si>
    <t>X</t>
  </si>
  <si>
    <t>Loose sherpa on product</t>
  </si>
  <si>
    <t xml:space="preserve">YES BUT revised so fit is not as tight </t>
  </si>
  <si>
    <t>Use French/English care label - Note corrected size XL text</t>
  </si>
  <si>
    <t>snoozies! Case marking logo on both of the long sides of the case</t>
  </si>
  <si>
    <t>Yes, Use French/English version</t>
  </si>
  <si>
    <t xml:space="preserve">Please be sure that the size specs for Small to XL are used.  </t>
  </si>
  <si>
    <t>S to XL</t>
  </si>
  <si>
    <t>Spec Sheet</t>
  </si>
  <si>
    <t>LAMINATE</t>
  </si>
  <si>
    <t>EXTRA TAG</t>
  </si>
  <si>
    <t>FABRIC:</t>
  </si>
  <si>
    <t>SHERPA:</t>
  </si>
  <si>
    <t>NON SKID</t>
  </si>
  <si>
    <t>FRONT TAG</t>
  </si>
  <si>
    <t>INSIDE CARE LABEL</t>
  </si>
  <si>
    <t>WOVEN LABEL</t>
  </si>
  <si>
    <t>CASE SIZES</t>
  </si>
  <si>
    <t>TOE CLIP</t>
  </si>
  <si>
    <t>PACK A</t>
  </si>
  <si>
    <t>COLOR</t>
  </si>
  <si>
    <t>PCS</t>
  </si>
  <si>
    <t>DESCRIPTION</t>
  </si>
  <si>
    <t>SIZES</t>
  </si>
  <si>
    <t>COST/RMB</t>
  </si>
  <si>
    <t>TERMS</t>
  </si>
  <si>
    <t>DELIVERY:</t>
  </si>
  <si>
    <t>SPECS:</t>
  </si>
  <si>
    <t>SHIP BY:</t>
  </si>
  <si>
    <t>CASE PACKS TO SHIP:</t>
  </si>
  <si>
    <t>TOTALS</t>
  </si>
  <si>
    <t>ISSUED TO:</t>
  </si>
  <si>
    <t>ATTN:</t>
  </si>
  <si>
    <t>CUSTOMER:</t>
  </si>
  <si>
    <t>SHIP TO:</t>
  </si>
  <si>
    <t>PO DATE:</t>
  </si>
  <si>
    <t>PAGE 1 OF</t>
  </si>
  <si>
    <t>CUST. PO REF #</t>
  </si>
  <si>
    <t>REVISED OR REORDER DATE</t>
  </si>
  <si>
    <t>snoozies! Logo on Tan sole</t>
  </si>
  <si>
    <t>PATTERN NAME</t>
  </si>
  <si>
    <t>PAIRS PER CASE</t>
  </si>
  <si>
    <t>BDI/USA</t>
  </si>
  <si>
    <t>NORFOLK/SEATTLE</t>
  </si>
  <si>
    <t>UPC STICKER</t>
  </si>
  <si>
    <t>BDI</t>
  </si>
  <si>
    <t>UPC</t>
  </si>
  <si>
    <t>MSRP</t>
  </si>
  <si>
    <t>Small</t>
  </si>
  <si>
    <t>Medium</t>
  </si>
  <si>
    <t>Large</t>
  </si>
  <si>
    <t>Example using Info above</t>
  </si>
  <si>
    <t>Be sure that the sticker size fits into the available space</t>
  </si>
  <si>
    <t>on the back of the hangtag</t>
  </si>
  <si>
    <t>SCALE</t>
  </si>
  <si>
    <t>6 PR PACK/CASES</t>
  </si>
  <si>
    <t>NONE</t>
  </si>
  <si>
    <t>X-Large</t>
  </si>
  <si>
    <t>BDI-USA ORDER</t>
  </si>
  <si>
    <t>TOP PAIR DEFINITION:</t>
  </si>
  <si>
    <t>PUT UP:</t>
  </si>
  <si>
    <t>OUTSIDE HANGTAG:</t>
  </si>
  <si>
    <t>PRICE STICKER:</t>
  </si>
  <si>
    <t>SAMPLES:</t>
  </si>
  <si>
    <t>snoozies! WOVEN LABEL:</t>
  </si>
  <si>
    <t>TEXTILE LABEL:</t>
  </si>
  <si>
    <r>
      <t xml:space="preserve">Sew in center back </t>
    </r>
    <r>
      <rPr>
        <b/>
        <sz val="11"/>
        <color indexed="8"/>
        <rFont val="Calibri"/>
        <family val="2"/>
      </rPr>
      <t>inside</t>
    </r>
    <r>
      <rPr>
        <sz val="11"/>
        <color indexed="8"/>
        <rFont val="Calibri"/>
        <family val="2"/>
      </rPr>
      <t xml:space="preserve"> seam of each slipper in pair</t>
    </r>
  </si>
  <si>
    <t>UPC STICKER FORMAT INFORMATION</t>
  </si>
  <si>
    <t>PATTERN DESCRIPTION&gt;&gt;</t>
  </si>
  <si>
    <t>PRINT STYLE&gt;&gt;</t>
  </si>
  <si>
    <t>&lt;&lt;COLOR NAME</t>
  </si>
  <si>
    <t>&lt;&lt;SIZE CODE HERE</t>
  </si>
  <si>
    <t>SIZE S</t>
  </si>
  <si>
    <t>INSERT UPC BARCODE HERE</t>
  </si>
  <si>
    <t>&lt;&lt;&lt;PRINT MSRP ON UPC STICKER</t>
  </si>
  <si>
    <t>REFERENCE PATTERN #</t>
  </si>
  <si>
    <t>PRINT STYLE</t>
  </si>
  <si>
    <t>PATTERN DESCRIPTION</t>
  </si>
  <si>
    <t>ASST DESCRIPTION</t>
  </si>
  <si>
    <t>COLOR NAME</t>
  </si>
  <si>
    <t>SIZE</t>
  </si>
  <si>
    <t>SIZE INFORMATION</t>
  </si>
  <si>
    <t>CODE</t>
  </si>
  <si>
    <t>SHOE SIZE</t>
  </si>
  <si>
    <t>UPC CODE</t>
  </si>
  <si>
    <t>STYLE</t>
  </si>
  <si>
    <t>STLYE#</t>
  </si>
  <si>
    <t>Be sure that 380GSM sherpa is used and weighs correctly</t>
  </si>
  <si>
    <t>AS SAMPLED</t>
  </si>
  <si>
    <t>BDI-USA TODDLER</t>
  </si>
  <si>
    <t>TODDLER SNOOZIES</t>
  </si>
  <si>
    <t>SCALE 1-2-2-1</t>
  </si>
  <si>
    <t>1-2-2-1 (S-XL)</t>
  </si>
  <si>
    <t>1-2-2-1</t>
  </si>
  <si>
    <t>NEW CAPPER IN PLACE OF J HOOK BETWEEN SOLES BACK TO BACK</t>
  </si>
  <si>
    <r>
      <t>Attach heel to heel with swiftack . Use NEW CAPPER OPEN TO THE LEFT</t>
    </r>
    <r>
      <rPr>
        <sz val="11"/>
        <rFont val="Calibri"/>
        <family val="2"/>
      </rPr>
      <t xml:space="preserve"> - Reference TOP PAIR definition above </t>
    </r>
  </si>
  <si>
    <t>Attach in place of J hook between soles back to back</t>
  </si>
  <si>
    <t>MSRP and content to be on UPC sticker</t>
  </si>
  <si>
    <t>ADD CONTENT TO UPC STICKER</t>
  </si>
  <si>
    <t>ON BACK OF HANGTAG  MSRP ON UPC STICKER/SEE UPC INFORMATION SUPPLIED ON UPC TAB &amp; CONTENT ON UPC LABEL</t>
  </si>
  <si>
    <t>JIANGYIN KAITZHIMENG CLOTHING FACTORY</t>
  </si>
  <si>
    <t>MR. FEI</t>
  </si>
  <si>
    <t>TOTAL COST/RMB</t>
  </si>
  <si>
    <t xml:space="preserve">24 PR ASSORTED </t>
  </si>
  <si>
    <t>THIS PO CALLS FOR 1 CASE SIZES: 24 PR ASSORTED</t>
  </si>
  <si>
    <t xml:space="preserve">PACK A: 24 PR ASSORTED ON A 1-2-2-1 SIZE SCALE - </t>
  </si>
  <si>
    <t>ALL INNER PACKS ARE SOLID ANIMAL/ASSORTED SIZE TO SHIP TO CUSTOMER</t>
  </si>
  <si>
    <t>24 PR ASSORTED</t>
  </si>
  <si>
    <t>24 Prs</t>
  </si>
  <si>
    <t xml:space="preserve">1 different Put up assortments -24 PAIR ASSORTED </t>
  </si>
  <si>
    <t>24 PAIR ASSORTED BASIC PACK - INNERS ARE SOLID SIZE BUT ASSORTED COLORS/PRINTS</t>
  </si>
  <si>
    <t>TOTAL CASES BY SIZE (24 PRS ASSORTED)</t>
  </si>
  <si>
    <t>AS SAMPLED AND APPROVED TODDLER SHERPA ANIMAL BOOTIES COLLECTION</t>
  </si>
  <si>
    <t>Shell: 280gsm sherpa fabric
Lining : solid plush
Sole : 160 gsm suede with bigger dot silica gel non - skid and printing ”SNOOZIES" &amp; PLASTIC INSERT</t>
  </si>
  <si>
    <t>TODDLER SHERPA ANIMAL BOOTIES</t>
  </si>
  <si>
    <t>STYLE: t sherpa booties</t>
  </si>
  <si>
    <t>DK BROWN MONKEY</t>
  </si>
  <si>
    <t>DK BROWN</t>
  </si>
  <si>
    <t>LT BROWN PUPPY</t>
  </si>
  <si>
    <t>LT BROWN</t>
  </si>
  <si>
    <t>BLACK CAT</t>
  </si>
  <si>
    <t>BLACK</t>
  </si>
  <si>
    <t>PINK BUNNY</t>
  </si>
  <si>
    <t>PINK</t>
  </si>
  <si>
    <t>TBOOT-MONK</t>
  </si>
  <si>
    <t>TBOOT-PUPPY</t>
  </si>
  <si>
    <t>TBOOT-BCAT</t>
  </si>
  <si>
    <t>PO 6158</t>
  </si>
  <si>
    <t>WHEN READY - KELLY WILL ADVISE</t>
  </si>
  <si>
    <t>TODDLER ROUND TAG NO PATENT</t>
  </si>
  <si>
    <t>SOLID PLUSH LINING AS ASMPLED AND APPROVED</t>
  </si>
  <si>
    <t>280GSM/DYED SHERPA - AS SAMPLED</t>
  </si>
  <si>
    <t>INSERT</t>
  </si>
  <si>
    <t>Toddler Sherpa Animal Booties Collection</t>
  </si>
  <si>
    <t>4 Assorted Styles</t>
  </si>
  <si>
    <t>TBOOT</t>
  </si>
  <si>
    <t>MONK</t>
  </si>
  <si>
    <t>PUPPY</t>
  </si>
  <si>
    <t>BCAT</t>
  </si>
  <si>
    <t>BUNNY</t>
  </si>
  <si>
    <t>TBOOT-BUNNY</t>
  </si>
  <si>
    <t>NO EXTRA PACKING</t>
  </si>
  <si>
    <t>TODDLER SHERPA BOOTIES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</si>
</sst>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&quot;$&quot;#,##0.00"/>
    <numFmt numFmtId="166" formatCode="_-&quot;\&quot;* #,##0_-;\-&quot;\&quot;* #,##0_-;_-&quot;\&quot;* &quot;-&quot;_-;_-@_-"/>
    <numFmt numFmtId="167" formatCode="_-&quot;$&quot;* #,##0.00_-;\-&quot;$&quot;* #,##0.00_-;_-&quot;$&quot;* &quot;-&quot;??_-;_-@_-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"/>
      <name val="Arial"/>
      <family val="2"/>
    </font>
    <font>
      <sz val="9"/>
      <name val="宋体"/>
      <charset val="134"/>
    </font>
    <font>
      <sz val="12"/>
      <name val="宋体"/>
      <charset val="134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2"/>
      <name val="宋体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3"/>
      <charset val="129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18"/>
      <name val="Calibri"/>
      <family val="2"/>
      <scheme val="minor"/>
    </font>
    <font>
      <sz val="12"/>
      <name val="Calibri"/>
      <family val="2"/>
      <scheme val="minor"/>
    </font>
    <font>
      <u/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8"/>
      <name val="Calibri"/>
      <family val="2"/>
      <scheme val="minor"/>
    </font>
    <font>
      <b/>
      <sz val="20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indexed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22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u/>
      <sz val="14"/>
      <color indexed="8"/>
      <name val="Calibri"/>
      <family val="2"/>
      <scheme val="minor"/>
    </font>
    <font>
      <b/>
      <u/>
      <sz val="20"/>
      <color indexed="8"/>
      <name val="Calibri"/>
      <family val="2"/>
      <scheme val="minor"/>
    </font>
    <font>
      <b/>
      <u/>
      <sz val="22"/>
      <color indexed="8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u/>
      <sz val="26"/>
      <name val="Calibri"/>
      <family val="2"/>
      <scheme val="minor"/>
    </font>
    <font>
      <sz val="9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808">
    <xf numFmtId="0" fontId="0" fillId="0" borderId="0"/>
    <xf numFmtId="0" fontId="5" fillId="0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6" fillId="28" borderId="0" applyNumberFormat="0" applyBorder="0" applyAlignment="0" applyProtection="0"/>
    <xf numFmtId="0" fontId="17" fillId="29" borderId="49" applyNumberFormat="0" applyAlignment="0" applyProtection="0"/>
    <xf numFmtId="0" fontId="18" fillId="30" borderId="50" applyNumberFormat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31" borderId="0" applyNumberFormat="0" applyBorder="0" applyAlignment="0" applyProtection="0"/>
    <xf numFmtId="0" fontId="22" fillId="0" borderId="51" applyNumberFormat="0" applyFill="0" applyAlignment="0" applyProtection="0"/>
    <xf numFmtId="0" fontId="23" fillId="0" borderId="52" applyNumberFormat="0" applyFill="0" applyAlignment="0" applyProtection="0"/>
    <xf numFmtId="0" fontId="24" fillId="0" borderId="53" applyNumberFormat="0" applyFill="0" applyAlignment="0" applyProtection="0"/>
    <xf numFmtId="0" fontId="24" fillId="0" borderId="0" applyNumberFormat="0" applyFill="0" applyBorder="0" applyAlignment="0" applyProtection="0"/>
    <xf numFmtId="0" fontId="25" fillId="32" borderId="49" applyNumberFormat="0" applyAlignment="0" applyProtection="0"/>
    <xf numFmtId="0" fontId="26" fillId="0" borderId="54" applyNumberFormat="0" applyFill="0" applyAlignment="0" applyProtection="0"/>
    <xf numFmtId="0" fontId="27" fillId="3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0" fillId="0" borderId="0"/>
    <xf numFmtId="0" fontId="13" fillId="0" borderId="0"/>
    <xf numFmtId="0" fontId="13" fillId="0" borderId="0"/>
    <xf numFmtId="0" fontId="5" fillId="0" borderId="0"/>
    <xf numFmtId="0" fontId="14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7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7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34" borderId="55" applyNumberFormat="0" applyFont="0" applyAlignment="0" applyProtection="0"/>
    <xf numFmtId="0" fontId="14" fillId="34" borderId="55" applyNumberFormat="0" applyFont="0" applyAlignment="0" applyProtection="0"/>
    <xf numFmtId="0" fontId="14" fillId="34" borderId="55" applyNumberFormat="0" applyFont="0" applyAlignment="0" applyProtection="0"/>
    <xf numFmtId="0" fontId="14" fillId="34" borderId="55" applyNumberFormat="0" applyFont="0" applyAlignment="0" applyProtection="0"/>
    <xf numFmtId="0" fontId="28" fillId="29" borderId="56" applyNumberFormat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57" applyNumberFormat="0" applyFill="0" applyAlignment="0" applyProtection="0"/>
    <xf numFmtId="0" fontId="31" fillId="0" borderId="0" applyNumberFormat="0" applyFill="0" applyBorder="0" applyAlignment="0" applyProtection="0"/>
    <xf numFmtId="166" fontId="4" fillId="0" borderId="0" applyFont="0" applyFill="0" applyBorder="0" applyAlignment="0" applyProtection="0"/>
    <xf numFmtId="0" fontId="19" fillId="0" borderId="0">
      <alignment vertical="center"/>
    </xf>
    <xf numFmtId="0" fontId="4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34" borderId="55" applyNumberFormat="0" applyFont="0" applyAlignment="0" applyProtection="0"/>
    <xf numFmtId="0" fontId="14" fillId="34" borderId="55" applyNumberFormat="0" applyFont="0" applyAlignment="0" applyProtection="0"/>
    <xf numFmtId="0" fontId="14" fillId="34" borderId="55" applyNumberFormat="0" applyFont="0" applyAlignment="0" applyProtection="0"/>
    <xf numFmtId="0" fontId="14" fillId="34" borderId="55" applyNumberFormat="0" applyFont="0" applyAlignment="0" applyProtection="0"/>
    <xf numFmtId="0" fontId="14" fillId="34" borderId="55" applyNumberFormat="0" applyFont="0" applyAlignment="0" applyProtection="0"/>
    <xf numFmtId="0" fontId="14" fillId="34" borderId="55" applyNumberFormat="0" applyFont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317">
    <xf numFmtId="0" fontId="0" fillId="0" borderId="0" xfId="0"/>
    <xf numFmtId="0" fontId="32" fillId="35" borderId="0" xfId="0" applyFont="1" applyFill="1" applyAlignment="1">
      <alignment horizontal="center" vertical="center"/>
    </xf>
    <xf numFmtId="0" fontId="33" fillId="0" borderId="0" xfId="0" applyFont="1"/>
    <xf numFmtId="0" fontId="34" fillId="0" borderId="0" xfId="0" applyFont="1" applyAlignment="1">
      <alignment horizontal="right"/>
    </xf>
    <xf numFmtId="0" fontId="33" fillId="0" borderId="0" xfId="0" applyFont="1" applyAlignment="1">
      <alignment horizontal="left"/>
    </xf>
    <xf numFmtId="0" fontId="33" fillId="36" borderId="0" xfId="0" applyFont="1" applyFill="1" applyAlignment="1">
      <alignment horizontal="left"/>
    </xf>
    <xf numFmtId="0" fontId="35" fillId="0" borderId="0" xfId="0" applyFont="1"/>
    <xf numFmtId="0" fontId="33" fillId="0" borderId="0" xfId="0" applyFont="1" applyAlignment="1">
      <alignment horizontal="right"/>
    </xf>
    <xf numFmtId="0" fontId="36" fillId="0" borderId="0" xfId="0" applyFont="1"/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6" fillId="0" borderId="0" xfId="0" applyFont="1" applyAlignment="1">
      <alignment horizontal="right"/>
    </xf>
    <xf numFmtId="14" fontId="33" fillId="0" borderId="0" xfId="0" applyNumberFormat="1" applyFont="1" applyAlignment="1">
      <alignment horizontal="center"/>
    </xf>
    <xf numFmtId="0" fontId="34" fillId="0" borderId="0" xfId="0" applyFont="1"/>
    <xf numFmtId="14" fontId="36" fillId="0" borderId="0" xfId="0" applyNumberFormat="1" applyFont="1" applyAlignment="1">
      <alignment horizontal="center"/>
    </xf>
    <xf numFmtId="0" fontId="33" fillId="37" borderId="0" xfId="0" applyFont="1" applyFill="1" applyAlignment="1">
      <alignment horizontal="center"/>
    </xf>
    <xf numFmtId="0" fontId="37" fillId="0" borderId="0" xfId="0" applyFont="1"/>
    <xf numFmtId="0" fontId="36" fillId="0" borderId="0" xfId="0" applyFont="1" applyAlignment="1">
      <alignment horizontal="left" vertical="top"/>
    </xf>
    <xf numFmtId="0" fontId="36" fillId="0" borderId="1" xfId="0" applyFont="1" applyBorder="1"/>
    <xf numFmtId="0" fontId="33" fillId="36" borderId="2" xfId="0" applyFont="1" applyFill="1" applyBorder="1"/>
    <xf numFmtId="0" fontId="36" fillId="36" borderId="0" xfId="0" applyFont="1" applyFill="1"/>
    <xf numFmtId="0" fontId="38" fillId="36" borderId="0" xfId="0" applyFont="1" applyFill="1" applyAlignment="1">
      <alignment horizontal="center"/>
    </xf>
    <xf numFmtId="0" fontId="33" fillId="0" borderId="2" xfId="0" applyFont="1" applyBorder="1"/>
    <xf numFmtId="0" fontId="36" fillId="0" borderId="0" xfId="0" applyFont="1" applyAlignment="1">
      <alignment vertical="center"/>
    </xf>
    <xf numFmtId="0" fontId="36" fillId="0" borderId="3" xfId="0" applyFont="1" applyBorder="1" applyAlignment="1">
      <alignment vertical="center"/>
    </xf>
    <xf numFmtId="0" fontId="33" fillId="0" borderId="3" xfId="0" applyFont="1" applyBorder="1" applyAlignment="1">
      <alignment vertical="center" wrapText="1"/>
    </xf>
    <xf numFmtId="0" fontId="33" fillId="38" borderId="3" xfId="0" applyFont="1" applyFill="1" applyBorder="1" applyAlignment="1">
      <alignment vertical="center"/>
    </xf>
    <xf numFmtId="0" fontId="33" fillId="0" borderId="0" xfId="0" applyFont="1" applyAlignment="1">
      <alignment vertical="center"/>
    </xf>
    <xf numFmtId="0" fontId="33" fillId="36" borderId="3" xfId="0" applyFont="1" applyFill="1" applyBorder="1" applyAlignment="1">
      <alignment vertical="center"/>
    </xf>
    <xf numFmtId="0" fontId="33" fillId="36" borderId="3" xfId="0" applyFont="1" applyFill="1" applyBorder="1" applyAlignment="1">
      <alignment vertical="center" wrapText="1"/>
    </xf>
    <xf numFmtId="0" fontId="33" fillId="39" borderId="0" xfId="0" applyFont="1" applyFill="1" applyAlignment="1">
      <alignment horizontal="right"/>
    </xf>
    <xf numFmtId="0" fontId="33" fillId="37" borderId="0" xfId="0" applyFont="1" applyFill="1" applyAlignment="1">
      <alignment horizontal="right"/>
    </xf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3" fillId="39" borderId="0" xfId="0" applyFont="1" applyFill="1"/>
    <xf numFmtId="0" fontId="33" fillId="39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0" fontId="34" fillId="3" borderId="0" xfId="0" applyFont="1" applyFill="1" applyAlignment="1">
      <alignment horizontal="center"/>
    </xf>
    <xf numFmtId="0" fontId="38" fillId="0" borderId="0" xfId="0" applyFont="1" applyAlignment="1">
      <alignment horizontal="left"/>
    </xf>
    <xf numFmtId="0" fontId="38" fillId="0" borderId="0" xfId="0" applyFont="1"/>
    <xf numFmtId="0" fontId="39" fillId="0" borderId="0" xfId="0" applyFont="1"/>
    <xf numFmtId="0" fontId="35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40" fillId="0" borderId="0" xfId="0" applyFont="1"/>
    <xf numFmtId="1" fontId="36" fillId="0" borderId="0" xfId="333" applyNumberFormat="1" applyFont="1" applyFill="1" applyBorder="1" applyAlignment="1">
      <alignment horizontal="left"/>
    </xf>
    <xf numFmtId="44" fontId="33" fillId="0" borderId="0" xfId="69" applyFont="1" applyFill="1" applyBorder="1" applyAlignment="1">
      <alignment horizontal="left"/>
    </xf>
    <xf numFmtId="0" fontId="41" fillId="0" borderId="0" xfId="0" applyFont="1"/>
    <xf numFmtId="1" fontId="42" fillId="0" borderId="0" xfId="333" applyNumberFormat="1" applyFont="1" applyFill="1" applyBorder="1" applyAlignment="1">
      <alignment horizontal="center"/>
    </xf>
    <xf numFmtId="1" fontId="36" fillId="0" borderId="0" xfId="333" applyNumberFormat="1" applyFont="1" applyFill="1" applyBorder="1" applyAlignment="1">
      <alignment horizontal="center"/>
    </xf>
    <xf numFmtId="0" fontId="33" fillId="0" borderId="4" xfId="0" applyFont="1" applyBorder="1" applyAlignment="1">
      <alignment horizontal="center" vertical="center"/>
    </xf>
    <xf numFmtId="0" fontId="36" fillId="0" borderId="4" xfId="0" applyFont="1" applyBorder="1" applyAlignment="1">
      <alignment horizontal="left" vertical="top"/>
    </xf>
    <xf numFmtId="3" fontId="38" fillId="0" borderId="6" xfId="0" applyNumberFormat="1" applyFont="1" applyBorder="1" applyAlignment="1">
      <alignment horizontal="center"/>
    </xf>
    <xf numFmtId="0" fontId="36" fillId="0" borderId="4" xfId="0" applyFont="1" applyBorder="1" applyAlignment="1">
      <alignment horizontal="center" vertical="top"/>
    </xf>
    <xf numFmtId="0" fontId="36" fillId="0" borderId="7" xfId="0" applyFont="1" applyBorder="1" applyAlignment="1">
      <alignment horizontal="left" vertical="top"/>
    </xf>
    <xf numFmtId="0" fontId="43" fillId="0" borderId="0" xfId="0" applyFont="1" applyAlignment="1">
      <alignment vertical="center"/>
    </xf>
    <xf numFmtId="0" fontId="43" fillId="0" borderId="8" xfId="0" applyFont="1" applyBorder="1" applyAlignment="1">
      <alignment vertical="center"/>
    </xf>
    <xf numFmtId="0" fontId="43" fillId="0" borderId="8" xfId="0" applyFont="1" applyBorder="1" applyAlignment="1">
      <alignment horizontal="left" vertical="center"/>
    </xf>
    <xf numFmtId="0" fontId="44" fillId="0" borderId="8" xfId="0" applyFont="1" applyBorder="1" applyAlignment="1">
      <alignment horizontal="center" vertical="center"/>
    </xf>
    <xf numFmtId="0" fontId="43" fillId="0" borderId="9" xfId="0" applyFont="1" applyBorder="1" applyAlignment="1">
      <alignment vertical="center"/>
    </xf>
    <xf numFmtId="0" fontId="33" fillId="0" borderId="3" xfId="0" applyFont="1" applyBorder="1" applyAlignment="1">
      <alignment vertical="center"/>
    </xf>
    <xf numFmtId="0" fontId="45" fillId="0" borderId="0" xfId="0" applyFont="1"/>
    <xf numFmtId="0" fontId="46" fillId="0" borderId="0" xfId="0" applyFont="1"/>
    <xf numFmtId="0" fontId="47" fillId="0" borderId="0" xfId="0" applyFont="1" applyAlignment="1">
      <alignment horizontal="left"/>
    </xf>
    <xf numFmtId="0" fontId="47" fillId="0" borderId="0" xfId="0" applyFont="1"/>
    <xf numFmtId="0" fontId="48" fillId="0" borderId="0" xfId="0" applyFont="1"/>
    <xf numFmtId="0" fontId="40" fillId="0" borderId="0" xfId="0" applyFont="1" applyAlignment="1">
      <alignment horizontal="left"/>
    </xf>
    <xf numFmtId="0" fontId="48" fillId="0" borderId="0" xfId="0" applyFont="1" applyAlignment="1">
      <alignment vertical="center"/>
    </xf>
    <xf numFmtId="0" fontId="36" fillId="39" borderId="1" xfId="0" applyFont="1" applyFill="1" applyBorder="1"/>
    <xf numFmtId="0" fontId="33" fillId="0" borderId="10" xfId="0" applyFont="1" applyBorder="1"/>
    <xf numFmtId="0" fontId="36" fillId="0" borderId="8" xfId="0" applyFont="1" applyBorder="1"/>
    <xf numFmtId="0" fontId="36" fillId="0" borderId="8" xfId="0" applyFont="1" applyBorder="1" applyAlignment="1">
      <alignment horizontal="center"/>
    </xf>
    <xf numFmtId="0" fontId="36" fillId="0" borderId="9" xfId="0" applyFont="1" applyBorder="1"/>
    <xf numFmtId="0" fontId="34" fillId="0" borderId="11" xfId="0" applyFont="1" applyBorder="1"/>
    <xf numFmtId="0" fontId="33" fillId="0" borderId="11" xfId="0" applyFont="1" applyBorder="1" applyAlignment="1">
      <alignment horizontal="left"/>
    </xf>
    <xf numFmtId="0" fontId="49" fillId="0" borderId="0" xfId="0" applyFont="1"/>
    <xf numFmtId="0" fontId="50" fillId="0" borderId="0" xfId="0" applyFont="1" applyAlignment="1">
      <alignment horizontal="left"/>
    </xf>
    <xf numFmtId="0" fontId="48" fillId="0" borderId="0" xfId="0" applyFont="1" applyAlignment="1">
      <alignment horizontal="center"/>
    </xf>
    <xf numFmtId="0" fontId="34" fillId="37" borderId="4" xfId="0" applyFont="1" applyFill="1" applyBorder="1" applyAlignment="1">
      <alignment horizontal="left" vertical="center"/>
    </xf>
    <xf numFmtId="14" fontId="34" fillId="0" borderId="0" xfId="0" applyNumberFormat="1" applyFont="1" applyAlignment="1">
      <alignment horizontal="center"/>
    </xf>
    <xf numFmtId="0" fontId="48" fillId="0" borderId="10" xfId="0" applyFont="1" applyBorder="1" applyAlignment="1">
      <alignment vertical="center"/>
    </xf>
    <xf numFmtId="0" fontId="46" fillId="0" borderId="11" xfId="0" applyFont="1" applyBorder="1" applyAlignment="1">
      <alignment horizontal="center"/>
    </xf>
    <xf numFmtId="0" fontId="34" fillId="0" borderId="0" xfId="0" applyFont="1" applyAlignment="1">
      <alignment horizontal="right" wrapText="1"/>
    </xf>
    <xf numFmtId="0" fontId="33" fillId="0" borderId="12" xfId="0" applyFont="1" applyBorder="1"/>
    <xf numFmtId="0" fontId="33" fillId="0" borderId="11" xfId="0" applyFont="1" applyBorder="1"/>
    <xf numFmtId="0" fontId="33" fillId="0" borderId="13" xfId="0" applyFont="1" applyBorder="1"/>
    <xf numFmtId="0" fontId="33" fillId="0" borderId="4" xfId="0" applyFont="1" applyBorder="1" applyAlignment="1">
      <alignment vertical="center"/>
    </xf>
    <xf numFmtId="0" fontId="33" fillId="0" borderId="4" xfId="0" applyFont="1" applyBorder="1" applyAlignment="1">
      <alignment horizontal="center" vertical="center" wrapText="1"/>
    </xf>
    <xf numFmtId="1" fontId="33" fillId="0" borderId="14" xfId="70" applyNumberFormat="1" applyFont="1" applyFill="1" applyBorder="1" applyAlignment="1">
      <alignment horizontal="center" vertical="center"/>
    </xf>
    <xf numFmtId="1" fontId="33" fillId="0" borderId="15" xfId="0" applyNumberFormat="1" applyFont="1" applyBorder="1" applyAlignment="1">
      <alignment horizontal="center"/>
    </xf>
    <xf numFmtId="1" fontId="33" fillId="0" borderId="16" xfId="0" applyNumberFormat="1" applyFont="1" applyBorder="1" applyAlignment="1">
      <alignment horizontal="center"/>
    </xf>
    <xf numFmtId="1" fontId="33" fillId="0" borderId="17" xfId="0" applyNumberFormat="1" applyFont="1" applyBorder="1" applyAlignment="1">
      <alignment horizontal="center"/>
    </xf>
    <xf numFmtId="0" fontId="33" fillId="0" borderId="14" xfId="0" applyFont="1" applyBorder="1" applyAlignment="1">
      <alignment horizontal="center" vertical="center" wrapText="1"/>
    </xf>
    <xf numFmtId="0" fontId="40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43" fillId="37" borderId="0" xfId="0" applyFont="1" applyFill="1" applyAlignment="1">
      <alignment horizontal="left" vertical="center" wrapText="1"/>
    </xf>
    <xf numFmtId="0" fontId="47" fillId="0" borderId="0" xfId="0" applyFont="1" applyAlignment="1">
      <alignment vertical="center"/>
    </xf>
    <xf numFmtId="0" fontId="47" fillId="0" borderId="0" xfId="0" applyFont="1" applyAlignment="1">
      <alignment horizontal="center" vertical="center"/>
    </xf>
    <xf numFmtId="1" fontId="48" fillId="0" borderId="0" xfId="0" applyNumberFormat="1" applyFont="1" applyAlignment="1">
      <alignment horizontal="center" vertical="center"/>
    </xf>
    <xf numFmtId="0" fontId="33" fillId="39" borderId="10" xfId="0" applyFont="1" applyFill="1" applyBorder="1"/>
    <xf numFmtId="0" fontId="33" fillId="39" borderId="9" xfId="0" applyFont="1" applyFill="1" applyBorder="1" applyAlignment="1">
      <alignment horizontal="right"/>
    </xf>
    <xf numFmtId="0" fontId="36" fillId="39" borderId="2" xfId="0" applyFont="1" applyFill="1" applyBorder="1"/>
    <xf numFmtId="0" fontId="36" fillId="39" borderId="2" xfId="0" applyFont="1" applyFill="1" applyBorder="1" applyAlignment="1">
      <alignment horizontal="left"/>
    </xf>
    <xf numFmtId="0" fontId="36" fillId="39" borderId="12" xfId="0" applyFont="1" applyFill="1" applyBorder="1" applyAlignment="1">
      <alignment horizontal="left"/>
    </xf>
    <xf numFmtId="0" fontId="36" fillId="39" borderId="13" xfId="0" applyFont="1" applyFill="1" applyBorder="1" applyAlignment="1">
      <alignment horizontal="left"/>
    </xf>
    <xf numFmtId="1" fontId="44" fillId="37" borderId="0" xfId="0" applyNumberFormat="1" applyFont="1" applyFill="1" applyAlignment="1">
      <alignment horizontal="center" vertical="center"/>
    </xf>
    <xf numFmtId="0" fontId="53" fillId="37" borderId="0" xfId="0" applyFont="1" applyFill="1" applyAlignment="1">
      <alignment horizontal="center" wrapText="1"/>
    </xf>
    <xf numFmtId="3" fontId="33" fillId="0" borderId="4" xfId="0" applyNumberFormat="1" applyFont="1" applyBorder="1" applyAlignment="1">
      <alignment horizontal="center"/>
    </xf>
    <xf numFmtId="0" fontId="33" fillId="0" borderId="4" xfId="0" applyFont="1" applyBorder="1" applyAlignment="1">
      <alignment horizontal="left"/>
    </xf>
    <xf numFmtId="165" fontId="33" fillId="0" borderId="4" xfId="0" applyNumberFormat="1" applyFont="1" applyBorder="1" applyAlignment="1">
      <alignment horizontal="center"/>
    </xf>
    <xf numFmtId="0" fontId="33" fillId="0" borderId="4" xfId="0" applyFont="1" applyBorder="1"/>
    <xf numFmtId="0" fontId="53" fillId="37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3" fillId="0" borderId="23" xfId="0" applyFont="1" applyBorder="1" applyAlignment="1">
      <alignment horizontal="center"/>
    </xf>
    <xf numFmtId="0" fontId="33" fillId="39" borderId="2" xfId="0" applyFont="1" applyFill="1" applyBorder="1"/>
    <xf numFmtId="49" fontId="54" fillId="0" borderId="0" xfId="186" applyNumberFormat="1" applyFont="1" applyAlignment="1">
      <alignment horizontal="center"/>
    </xf>
    <xf numFmtId="0" fontId="51" fillId="0" borderId="0" xfId="0" applyFont="1"/>
    <xf numFmtId="0" fontId="53" fillId="0" borderId="0" xfId="0" applyFont="1" applyAlignment="1">
      <alignment horizontal="center"/>
    </xf>
    <xf numFmtId="0" fontId="55" fillId="0" borderId="0" xfId="0" applyFont="1"/>
    <xf numFmtId="0" fontId="54" fillId="0" borderId="0" xfId="186" applyFont="1"/>
    <xf numFmtId="0" fontId="56" fillId="0" borderId="0" xfId="186" applyFont="1" applyAlignment="1">
      <alignment horizontal="center"/>
    </xf>
    <xf numFmtId="49" fontId="57" fillId="0" borderId="0" xfId="186" applyNumberFormat="1" applyFont="1" applyAlignment="1">
      <alignment horizontal="center"/>
    </xf>
    <xf numFmtId="1" fontId="33" fillId="0" borderId="13" xfId="0" applyNumberFormat="1" applyFont="1" applyBorder="1" applyAlignment="1">
      <alignment horizontal="center"/>
    </xf>
    <xf numFmtId="1" fontId="33" fillId="0" borderId="15" xfId="0" quotePrefix="1" applyNumberFormat="1" applyFont="1" applyBorder="1" applyAlignment="1">
      <alignment horizontal="center"/>
    </xf>
    <xf numFmtId="1" fontId="33" fillId="0" borderId="13" xfId="0" quotePrefix="1" applyNumberFormat="1" applyFont="1" applyBorder="1" applyAlignment="1">
      <alignment horizontal="center"/>
    </xf>
    <xf numFmtId="0" fontId="58" fillId="0" borderId="0" xfId="0" applyFont="1" applyAlignment="1">
      <alignment horizontal="left"/>
    </xf>
    <xf numFmtId="0" fontId="59" fillId="0" borderId="24" xfId="0" applyFont="1" applyBorder="1"/>
    <xf numFmtId="0" fontId="36" fillId="0" borderId="24" xfId="0" applyFont="1" applyBorder="1"/>
    <xf numFmtId="0" fontId="59" fillId="0" borderId="23" xfId="0" applyFont="1" applyBorder="1"/>
    <xf numFmtId="0" fontId="36" fillId="0" borderId="23" xfId="0" applyFont="1" applyBorder="1"/>
    <xf numFmtId="0" fontId="59" fillId="0" borderId="0" xfId="0" applyFont="1" applyAlignment="1">
      <alignment horizontal="center"/>
    </xf>
    <xf numFmtId="49" fontId="14" fillId="0" borderId="3" xfId="186" applyNumberFormat="1" applyBorder="1" applyAlignment="1">
      <alignment horizontal="center"/>
    </xf>
    <xf numFmtId="1" fontId="36" fillId="0" borderId="0" xfId="0" applyNumberFormat="1" applyFont="1" applyAlignment="1">
      <alignment horizontal="center"/>
    </xf>
    <xf numFmtId="0" fontId="60" fillId="0" borderId="0" xfId="0" applyFont="1" applyAlignment="1">
      <alignment horizontal="left"/>
    </xf>
    <xf numFmtId="0" fontId="14" fillId="0" borderId="9" xfId="186" applyBorder="1" applyAlignment="1">
      <alignment horizontal="right"/>
    </xf>
    <xf numFmtId="0" fontId="14" fillId="0" borderId="2" xfId="186" applyBorder="1" applyAlignment="1">
      <alignment horizontal="left"/>
    </xf>
    <xf numFmtId="0" fontId="36" fillId="0" borderId="1" xfId="0" applyFont="1" applyBorder="1" applyAlignment="1">
      <alignment horizontal="right"/>
    </xf>
    <xf numFmtId="0" fontId="36" fillId="0" borderId="2" xfId="0" applyFont="1" applyBorder="1"/>
    <xf numFmtId="0" fontId="36" fillId="0" borderId="12" xfId="0" applyFont="1" applyBorder="1"/>
    <xf numFmtId="0" fontId="36" fillId="0" borderId="11" xfId="0" applyFont="1" applyBorder="1"/>
    <xf numFmtId="0" fontId="36" fillId="0" borderId="13" xfId="0" applyFont="1" applyBorder="1"/>
    <xf numFmtId="0" fontId="36" fillId="39" borderId="0" xfId="0" applyFont="1" applyFill="1"/>
    <xf numFmtId="8" fontId="33" fillId="39" borderId="11" xfId="0" applyNumberFormat="1" applyFont="1" applyFill="1" applyBorder="1" applyAlignment="1">
      <alignment horizontal="center"/>
    </xf>
    <xf numFmtId="0" fontId="36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49" fontId="14" fillId="0" borderId="25" xfId="186" applyNumberFormat="1" applyBorder="1" applyAlignment="1">
      <alignment horizontal="center"/>
    </xf>
    <xf numFmtId="49" fontId="14" fillId="0" borderId="26" xfId="186" applyNumberFormat="1" applyBorder="1" applyAlignment="1">
      <alignment horizontal="center"/>
    </xf>
    <xf numFmtId="0" fontId="36" fillId="0" borderId="27" xfId="0" applyFont="1" applyBorder="1"/>
    <xf numFmtId="0" fontId="36" fillId="0" borderId="27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9" xfId="0" applyFont="1" applyBorder="1" applyAlignment="1">
      <alignment horizontal="center"/>
    </xf>
    <xf numFmtId="49" fontId="14" fillId="0" borderId="28" xfId="186" applyNumberFormat="1" applyBorder="1" applyAlignment="1">
      <alignment horizontal="center"/>
    </xf>
    <xf numFmtId="49" fontId="38" fillId="0" borderId="29" xfId="0" applyNumberFormat="1" applyFont="1" applyBorder="1" applyAlignment="1">
      <alignment horizontal="center"/>
    </xf>
    <xf numFmtId="49" fontId="14" fillId="0" borderId="30" xfId="186" applyNumberFormat="1" applyBorder="1" applyAlignment="1">
      <alignment horizontal="center"/>
    </xf>
    <xf numFmtId="49" fontId="38" fillId="0" borderId="31" xfId="0" applyNumberFormat="1" applyFont="1" applyBorder="1" applyAlignment="1">
      <alignment horizontal="center"/>
    </xf>
    <xf numFmtId="49" fontId="14" fillId="0" borderId="32" xfId="186" applyNumberFormat="1" applyBorder="1" applyAlignment="1">
      <alignment horizontal="center"/>
    </xf>
    <xf numFmtId="49" fontId="38" fillId="0" borderId="33" xfId="0" applyNumberFormat="1" applyFont="1" applyBorder="1" applyAlignment="1">
      <alignment horizontal="center"/>
    </xf>
    <xf numFmtId="0" fontId="43" fillId="39" borderId="0" xfId="0" applyFont="1" applyFill="1"/>
    <xf numFmtId="0" fontId="48" fillId="0" borderId="0" xfId="0" applyFont="1" applyAlignment="1">
      <alignment horizontal="right"/>
    </xf>
    <xf numFmtId="0" fontId="52" fillId="0" borderId="0" xfId="0" applyFont="1" applyAlignment="1">
      <alignment horizontal="center"/>
    </xf>
    <xf numFmtId="0" fontId="43" fillId="2" borderId="0" xfId="0" applyFont="1" applyFill="1" applyAlignment="1">
      <alignment horizontal="left"/>
    </xf>
    <xf numFmtId="0" fontId="52" fillId="2" borderId="0" xfId="0" applyFont="1" applyFill="1" applyAlignment="1">
      <alignment horizontal="right"/>
    </xf>
    <xf numFmtId="0" fontId="61" fillId="0" borderId="0" xfId="0" applyFont="1" applyAlignment="1">
      <alignment horizontal="center"/>
    </xf>
    <xf numFmtId="1" fontId="52" fillId="0" borderId="0" xfId="0" applyNumberFormat="1" applyFont="1" applyAlignment="1">
      <alignment horizontal="center"/>
    </xf>
    <xf numFmtId="0" fontId="52" fillId="0" borderId="0" xfId="0" applyFont="1"/>
    <xf numFmtId="0" fontId="43" fillId="0" borderId="0" xfId="0" applyFont="1"/>
    <xf numFmtId="1" fontId="30" fillId="0" borderId="0" xfId="186" applyNumberFormat="1" applyFont="1" applyAlignment="1">
      <alignment horizontal="center"/>
    </xf>
    <xf numFmtId="0" fontId="30" fillId="0" borderId="0" xfId="186" applyFont="1" applyAlignment="1">
      <alignment horizontal="center"/>
    </xf>
    <xf numFmtId="0" fontId="30" fillId="0" borderId="0" xfId="186" applyFont="1" applyAlignment="1">
      <alignment horizontal="right"/>
    </xf>
    <xf numFmtId="0" fontId="30" fillId="0" borderId="0" xfId="186" applyFont="1"/>
    <xf numFmtId="165" fontId="36" fillId="0" borderId="34" xfId="0" applyNumberFormat="1" applyFont="1" applyBorder="1" applyAlignment="1">
      <alignment horizontal="center"/>
    </xf>
    <xf numFmtId="165" fontId="36" fillId="0" borderId="16" xfId="0" applyNumberFormat="1" applyFont="1" applyBorder="1" applyAlignment="1">
      <alignment horizontal="center"/>
    </xf>
    <xf numFmtId="165" fontId="36" fillId="0" borderId="17" xfId="0" applyNumberFormat="1" applyFont="1" applyBorder="1" applyAlignment="1">
      <alignment horizontal="center"/>
    </xf>
    <xf numFmtId="165" fontId="36" fillId="0" borderId="1" xfId="0" applyNumberFormat="1" applyFont="1" applyBorder="1" applyAlignment="1">
      <alignment horizontal="center"/>
    </xf>
    <xf numFmtId="49" fontId="14" fillId="0" borderId="35" xfId="0" applyNumberFormat="1" applyFont="1" applyBorder="1" applyAlignment="1">
      <alignment horizontal="center"/>
    </xf>
    <xf numFmtId="49" fontId="14" fillId="0" borderId="5" xfId="0" applyNumberFormat="1" applyFont="1" applyBorder="1" applyAlignment="1">
      <alignment horizontal="center"/>
    </xf>
    <xf numFmtId="49" fontId="14" fillId="0" borderId="19" xfId="0" applyNumberFormat="1" applyFont="1" applyBorder="1" applyAlignment="1">
      <alignment horizontal="center"/>
    </xf>
    <xf numFmtId="49" fontId="14" fillId="0" borderId="24" xfId="0" applyNumberFormat="1" applyFont="1" applyBorder="1" applyAlignment="1">
      <alignment horizontal="center"/>
    </xf>
    <xf numFmtId="0" fontId="58" fillId="39" borderId="0" xfId="0" applyFont="1" applyFill="1" applyAlignment="1">
      <alignment horizontal="left"/>
    </xf>
    <xf numFmtId="0" fontId="35" fillId="39" borderId="0" xfId="0" applyFont="1" applyFill="1" applyAlignment="1">
      <alignment horizontal="center"/>
    </xf>
    <xf numFmtId="1" fontId="36" fillId="39" borderId="0" xfId="333" applyNumberFormat="1" applyFont="1" applyFill="1" applyBorder="1" applyAlignment="1">
      <alignment horizontal="left"/>
    </xf>
    <xf numFmtId="44" fontId="33" fillId="39" borderId="0" xfId="69" applyFont="1" applyFill="1" applyBorder="1" applyAlignment="1">
      <alignment horizontal="left"/>
    </xf>
    <xf numFmtId="0" fontId="36" fillId="39" borderId="0" xfId="0" applyFont="1" applyFill="1" applyAlignment="1">
      <alignment horizontal="left"/>
    </xf>
    <xf numFmtId="1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62" fillId="0" borderId="0" xfId="0" applyFont="1" applyAlignment="1">
      <alignment horizontal="left"/>
    </xf>
    <xf numFmtId="0" fontId="63" fillId="0" borderId="0" xfId="0" applyFont="1" applyAlignment="1">
      <alignment horizontal="left"/>
    </xf>
    <xf numFmtId="0" fontId="64" fillId="0" borderId="0" xfId="0" applyFont="1" applyAlignment="1">
      <alignment horizontal="left"/>
    </xf>
    <xf numFmtId="0" fontId="64" fillId="0" borderId="0" xfId="0" applyFont="1" applyAlignment="1">
      <alignment horizontal="center"/>
    </xf>
    <xf numFmtId="0" fontId="64" fillId="0" borderId="0" xfId="0" applyFont="1"/>
    <xf numFmtId="0" fontId="33" fillId="0" borderId="1" xfId="0" applyFont="1" applyBorder="1"/>
    <xf numFmtId="0" fontId="34" fillId="0" borderId="4" xfId="0" applyFont="1" applyBorder="1" applyAlignment="1">
      <alignment horizontal="center"/>
    </xf>
    <xf numFmtId="0" fontId="59" fillId="0" borderId="4" xfId="0" applyFont="1" applyBorder="1"/>
    <xf numFmtId="0" fontId="50" fillId="0" borderId="0" xfId="0" applyFont="1"/>
    <xf numFmtId="0" fontId="50" fillId="0" borderId="0" xfId="0" applyFont="1" applyAlignment="1">
      <alignment horizontal="right"/>
    </xf>
    <xf numFmtId="0" fontId="33" fillId="37" borderId="3" xfId="0" applyFont="1" applyFill="1" applyBorder="1" applyAlignment="1">
      <alignment vertical="center"/>
    </xf>
    <xf numFmtId="0" fontId="37" fillId="39" borderId="0" xfId="0" applyFont="1" applyFill="1"/>
    <xf numFmtId="0" fontId="33" fillId="39" borderId="27" xfId="0" applyFont="1" applyFill="1" applyBorder="1" applyAlignment="1">
      <alignment horizontal="center" vertical="center"/>
    </xf>
    <xf numFmtId="4" fontId="33" fillId="39" borderId="35" xfId="0" applyNumberFormat="1" applyFont="1" applyFill="1" applyBorder="1" applyAlignment="1">
      <alignment horizontal="center" vertical="center"/>
    </xf>
    <xf numFmtId="4" fontId="33" fillId="39" borderId="5" xfId="0" applyNumberFormat="1" applyFont="1" applyFill="1" applyBorder="1" applyAlignment="1">
      <alignment horizontal="center" vertical="center"/>
    </xf>
    <xf numFmtId="4" fontId="33" fillId="39" borderId="19" xfId="0" applyNumberFormat="1" applyFont="1" applyFill="1" applyBorder="1" applyAlignment="1">
      <alignment horizontal="center" vertical="center"/>
    </xf>
    <xf numFmtId="0" fontId="33" fillId="0" borderId="0" xfId="347" applyFont="1" applyAlignment="1">
      <alignment horizontal="right" vertical="center"/>
    </xf>
    <xf numFmtId="49" fontId="33" fillId="0" borderId="36" xfId="347" applyNumberFormat="1" applyFont="1" applyBorder="1" applyAlignment="1">
      <alignment horizontal="right" vertical="center"/>
    </xf>
    <xf numFmtId="49" fontId="33" fillId="0" borderId="0" xfId="347" applyNumberFormat="1" applyFont="1" applyAlignment="1">
      <alignment horizontal="right" vertical="center"/>
    </xf>
    <xf numFmtId="49" fontId="36" fillId="0" borderId="0" xfId="347" applyNumberFormat="1" applyFont="1" applyAlignment="1">
      <alignment horizontal="left" vertical="center"/>
    </xf>
    <xf numFmtId="0" fontId="36" fillId="37" borderId="0" xfId="0" applyFont="1" applyFill="1" applyAlignment="1">
      <alignment horizontal="center"/>
    </xf>
    <xf numFmtId="0" fontId="59" fillId="37" borderId="0" xfId="0" applyFont="1" applyFill="1"/>
    <xf numFmtId="0" fontId="36" fillId="37" borderId="0" xfId="0" applyFont="1" applyFill="1"/>
    <xf numFmtId="0" fontId="33" fillId="37" borderId="0" xfId="0" applyFont="1" applyFill="1"/>
    <xf numFmtId="0" fontId="33" fillId="38" borderId="3" xfId="0" applyFont="1" applyFill="1" applyBorder="1" applyAlignment="1">
      <alignment vertical="center" wrapText="1"/>
    </xf>
    <xf numFmtId="0" fontId="14" fillId="0" borderId="6" xfId="186" applyBorder="1" applyAlignment="1">
      <alignment horizontal="center"/>
    </xf>
    <xf numFmtId="0" fontId="14" fillId="0" borderId="5" xfId="186" applyBorder="1" applyAlignment="1">
      <alignment horizontal="center"/>
    </xf>
    <xf numFmtId="0" fontId="14" fillId="0" borderId="19" xfId="186" applyBorder="1" applyAlignment="1">
      <alignment horizontal="center"/>
    </xf>
    <xf numFmtId="0" fontId="14" fillId="0" borderId="35" xfId="186" applyBorder="1" applyAlignment="1">
      <alignment horizontal="center"/>
    </xf>
    <xf numFmtId="1" fontId="30" fillId="0" borderId="24" xfId="0" applyNumberFormat="1" applyFont="1" applyBorder="1" applyAlignment="1">
      <alignment horizontal="right"/>
    </xf>
    <xf numFmtId="0" fontId="36" fillId="0" borderId="35" xfId="0" applyFont="1" applyBorder="1"/>
    <xf numFmtId="0" fontId="36" fillId="0" borderId="19" xfId="0" applyFont="1" applyBorder="1"/>
    <xf numFmtId="1" fontId="30" fillId="0" borderId="24" xfId="186" applyNumberFormat="1" applyFont="1" applyBorder="1" applyAlignment="1">
      <alignment horizontal="right"/>
    </xf>
    <xf numFmtId="0" fontId="36" fillId="0" borderId="38" xfId="0" applyFont="1" applyBorder="1" applyAlignment="1">
      <alignment horizontal="center"/>
    </xf>
    <xf numFmtId="0" fontId="36" fillId="0" borderId="19" xfId="0" applyFont="1" applyBorder="1" applyAlignment="1">
      <alignment horizontal="center"/>
    </xf>
    <xf numFmtId="0" fontId="36" fillId="0" borderId="24" xfId="0" applyFont="1" applyBorder="1" applyAlignment="1">
      <alignment horizontal="center"/>
    </xf>
    <xf numFmtId="0" fontId="36" fillId="0" borderId="40" xfId="0" applyFont="1" applyBorder="1" applyAlignment="1">
      <alignment horizontal="center"/>
    </xf>
    <xf numFmtId="0" fontId="36" fillId="0" borderId="37" xfId="0" applyFont="1" applyBorder="1" applyAlignment="1">
      <alignment horizontal="center"/>
    </xf>
    <xf numFmtId="0" fontId="36" fillId="0" borderId="5" xfId="0" applyFont="1" applyBorder="1"/>
    <xf numFmtId="0" fontId="36" fillId="0" borderId="35" xfId="0" applyFont="1" applyBorder="1" applyAlignment="1">
      <alignment horizontal="center"/>
    </xf>
    <xf numFmtId="0" fontId="65" fillId="37" borderId="0" xfId="0" applyFont="1" applyFill="1" applyAlignment="1">
      <alignment horizontal="center"/>
    </xf>
    <xf numFmtId="0" fontId="33" fillId="38" borderId="11" xfId="0" applyFont="1" applyFill="1" applyBorder="1" applyAlignment="1">
      <alignment horizontal="center" vertical="center" wrapText="1"/>
    </xf>
    <xf numFmtId="0" fontId="36" fillId="0" borderId="10" xfId="0" applyFont="1" applyBorder="1" applyAlignment="1">
      <alignment horizontal="left"/>
    </xf>
    <xf numFmtId="49" fontId="14" fillId="0" borderId="6" xfId="186" applyNumberFormat="1" applyBorder="1" applyAlignment="1">
      <alignment horizontal="center"/>
    </xf>
    <xf numFmtId="49" fontId="14" fillId="0" borderId="5" xfId="186" applyNumberFormat="1" applyBorder="1" applyAlignment="1">
      <alignment horizontal="center"/>
    </xf>
    <xf numFmtId="49" fontId="14" fillId="0" borderId="19" xfId="186" applyNumberFormat="1" applyBorder="1" applyAlignment="1">
      <alignment horizontal="center"/>
    </xf>
    <xf numFmtId="0" fontId="36" fillId="36" borderId="4" xfId="0" applyFont="1" applyFill="1" applyBorder="1" applyAlignment="1">
      <alignment horizontal="left" vertical="top"/>
    </xf>
    <xf numFmtId="4" fontId="33" fillId="36" borderId="35" xfId="0" applyNumberFormat="1" applyFont="1" applyFill="1" applyBorder="1" applyAlignment="1">
      <alignment horizontal="center" vertical="center"/>
    </xf>
    <xf numFmtId="0" fontId="33" fillId="36" borderId="27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/>
    </xf>
    <xf numFmtId="0" fontId="33" fillId="0" borderId="11" xfId="0" applyFont="1" applyBorder="1" applyAlignment="1">
      <alignment horizontal="left" vertical="center"/>
    </xf>
    <xf numFmtId="4" fontId="33" fillId="36" borderId="23" xfId="0" applyNumberFormat="1" applyFont="1" applyFill="1" applyBorder="1" applyAlignment="1">
      <alignment horizontal="center"/>
    </xf>
    <xf numFmtId="1" fontId="13" fillId="37" borderId="19" xfId="183" applyNumberFormat="1" applyFill="1" applyBorder="1"/>
    <xf numFmtId="1" fontId="13" fillId="37" borderId="5" xfId="183" applyNumberFormat="1" applyFill="1" applyBorder="1"/>
    <xf numFmtId="1" fontId="13" fillId="37" borderId="35" xfId="183" applyNumberFormat="1" applyFill="1" applyBorder="1"/>
    <xf numFmtId="3" fontId="38" fillId="0" borderId="23" xfId="0" applyNumberFormat="1" applyFont="1" applyBorder="1" applyAlignment="1">
      <alignment horizontal="center"/>
    </xf>
    <xf numFmtId="4" fontId="33" fillId="36" borderId="4" xfId="0" applyNumberFormat="1" applyFont="1" applyFill="1" applyBorder="1" applyAlignment="1">
      <alignment horizontal="center" vertical="center"/>
    </xf>
    <xf numFmtId="0" fontId="33" fillId="37" borderId="0" xfId="0" applyFont="1" applyFill="1" applyAlignment="1">
      <alignment horizontal="center" wrapText="1"/>
    </xf>
    <xf numFmtId="0" fontId="44" fillId="0" borderId="0" xfId="0" applyFont="1" applyAlignment="1">
      <alignment horizontal="center"/>
    </xf>
    <xf numFmtId="0" fontId="66" fillId="0" borderId="0" xfId="0" applyFont="1" applyAlignment="1">
      <alignment horizontal="center"/>
    </xf>
    <xf numFmtId="49" fontId="33" fillId="37" borderId="0" xfId="347" applyNumberFormat="1" applyFont="1" applyFill="1" applyAlignment="1">
      <alignment vertical="center"/>
    </xf>
    <xf numFmtId="0" fontId="51" fillId="0" borderId="6" xfId="0" applyFont="1" applyBorder="1" applyAlignment="1">
      <alignment horizontal="left" vertical="center" wrapText="1"/>
    </xf>
    <xf numFmtId="0" fontId="69" fillId="0" borderId="35" xfId="0" applyFont="1" applyBorder="1" applyAlignment="1">
      <alignment vertical="center"/>
    </xf>
    <xf numFmtId="0" fontId="51" fillId="0" borderId="38" xfId="0" applyFont="1" applyBorder="1" applyAlignment="1">
      <alignment horizontal="center" vertical="center"/>
    </xf>
    <xf numFmtId="0" fontId="51" fillId="0" borderId="5" xfId="0" applyFont="1" applyBorder="1" applyAlignment="1">
      <alignment horizontal="left" vertical="center" wrapText="1"/>
    </xf>
    <xf numFmtId="0" fontId="69" fillId="0" borderId="5" xfId="0" applyFont="1" applyBorder="1" applyAlignment="1">
      <alignment vertical="center"/>
    </xf>
    <xf numFmtId="0" fontId="51" fillId="0" borderId="37" xfId="0" applyFont="1" applyBorder="1" applyAlignment="1">
      <alignment horizontal="center" vertical="center"/>
    </xf>
    <xf numFmtId="0" fontId="51" fillId="0" borderId="18" xfId="0" applyFont="1" applyBorder="1" applyAlignment="1">
      <alignment horizontal="left" vertical="center" wrapText="1"/>
    </xf>
    <xf numFmtId="0" fontId="69" fillId="0" borderId="19" xfId="0" applyFont="1" applyBorder="1" applyAlignment="1">
      <alignment vertical="center"/>
    </xf>
    <xf numFmtId="0" fontId="51" fillId="0" borderId="40" xfId="0" applyFont="1" applyBorder="1" applyAlignment="1">
      <alignment horizontal="center" vertical="center"/>
    </xf>
    <xf numFmtId="0" fontId="67" fillId="2" borderId="11" xfId="0" applyFont="1" applyFill="1" applyBorder="1" applyAlignment="1">
      <alignment horizontal="center" wrapText="1"/>
    </xf>
    <xf numFmtId="3" fontId="38" fillId="0" borderId="6" xfId="0" applyNumberFormat="1" applyFont="1" applyBorder="1" applyAlignment="1">
      <alignment horizontal="center" vertical="center"/>
    </xf>
    <xf numFmtId="0" fontId="36" fillId="0" borderId="6" xfId="0" applyFont="1" applyBorder="1" applyAlignment="1">
      <alignment horizontal="left" vertical="center" wrapText="1"/>
    </xf>
    <xf numFmtId="165" fontId="33" fillId="0" borderId="20" xfId="0" applyNumberFormat="1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165" fontId="33" fillId="0" borderId="21" xfId="0" applyNumberFormat="1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0" fontId="36" fillId="0" borderId="5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center" vertical="center"/>
    </xf>
    <xf numFmtId="0" fontId="51" fillId="0" borderId="5" xfId="0" applyFont="1" applyBorder="1"/>
    <xf numFmtId="0" fontId="51" fillId="0" borderId="35" xfId="0" applyFont="1" applyBorder="1"/>
    <xf numFmtId="0" fontId="1" fillId="0" borderId="39" xfId="186" applyFont="1" applyBorder="1" applyAlignment="1">
      <alignment horizontal="center"/>
    </xf>
    <xf numFmtId="0" fontId="1" fillId="0" borderId="37" xfId="186" applyFont="1" applyBorder="1" applyAlignment="1">
      <alignment horizontal="center"/>
    </xf>
    <xf numFmtId="0" fontId="1" fillId="0" borderId="40" xfId="186" applyFont="1" applyBorder="1" applyAlignment="1">
      <alignment horizontal="center"/>
    </xf>
    <xf numFmtId="0" fontId="1" fillId="0" borderId="38" xfId="186" applyFont="1" applyBorder="1" applyAlignment="1">
      <alignment horizontal="center"/>
    </xf>
    <xf numFmtId="0" fontId="1" fillId="0" borderId="42" xfId="186" applyFont="1" applyBorder="1" applyAlignment="1">
      <alignment horizontal="center"/>
    </xf>
    <xf numFmtId="0" fontId="1" fillId="0" borderId="20" xfId="186" applyFont="1" applyBorder="1" applyAlignment="1">
      <alignment horizontal="center"/>
    </xf>
    <xf numFmtId="0" fontId="1" fillId="0" borderId="21" xfId="186" applyFont="1" applyBorder="1" applyAlignment="1">
      <alignment horizontal="center"/>
    </xf>
    <xf numFmtId="0" fontId="1" fillId="0" borderId="58" xfId="186" applyFont="1" applyBorder="1" applyAlignment="1">
      <alignment horizontal="center"/>
    </xf>
    <xf numFmtId="0" fontId="1" fillId="0" borderId="35" xfId="186" applyFont="1" applyBorder="1" applyAlignment="1">
      <alignment horizontal="center"/>
    </xf>
    <xf numFmtId="0" fontId="1" fillId="0" borderId="5" xfId="186" applyFont="1" applyBorder="1" applyAlignment="1">
      <alignment horizontal="center"/>
    </xf>
    <xf numFmtId="0" fontId="1" fillId="0" borderId="19" xfId="186" applyFont="1" applyBorder="1" applyAlignment="1">
      <alignment horizontal="center"/>
    </xf>
    <xf numFmtId="0" fontId="1" fillId="0" borderId="35" xfId="186" applyFont="1" applyBorder="1" applyAlignment="1">
      <alignment horizontal="right"/>
    </xf>
    <xf numFmtId="0" fontId="1" fillId="0" borderId="5" xfId="186" applyFont="1" applyBorder="1" applyAlignment="1">
      <alignment horizontal="right"/>
    </xf>
    <xf numFmtId="0" fontId="1" fillId="0" borderId="19" xfId="186" applyFont="1" applyBorder="1" applyAlignment="1">
      <alignment horizontal="right"/>
    </xf>
    <xf numFmtId="0" fontId="1" fillId="0" borderId="35" xfId="186" applyFont="1" applyBorder="1"/>
    <xf numFmtId="0" fontId="1" fillId="0" borderId="5" xfId="186" applyFont="1" applyBorder="1"/>
    <xf numFmtId="0" fontId="1" fillId="0" borderId="19" xfId="186" applyFont="1" applyBorder="1"/>
    <xf numFmtId="0" fontId="51" fillId="0" borderId="19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left"/>
    </xf>
    <xf numFmtId="0" fontId="33" fillId="0" borderId="11" xfId="0" applyFont="1" applyBorder="1" applyAlignment="1">
      <alignment horizontal="left"/>
    </xf>
    <xf numFmtId="0" fontId="33" fillId="0" borderId="43" xfId="0" applyFont="1" applyBorder="1" applyAlignment="1">
      <alignment horizontal="center"/>
    </xf>
    <xf numFmtId="0" fontId="33" fillId="0" borderId="14" xfId="0" applyFont="1" applyBorder="1" applyAlignment="1">
      <alignment horizontal="center"/>
    </xf>
    <xf numFmtId="14" fontId="36" fillId="0" borderId="12" xfId="0" applyNumberFormat="1" applyFont="1" applyBorder="1" applyAlignment="1">
      <alignment horizontal="center"/>
    </xf>
    <xf numFmtId="14" fontId="36" fillId="0" borderId="13" xfId="0" applyNumberFormat="1" applyFont="1" applyBorder="1" applyAlignment="1">
      <alignment horizontal="center"/>
    </xf>
    <xf numFmtId="0" fontId="33" fillId="0" borderId="11" xfId="0" applyFont="1" applyBorder="1" applyAlignment="1">
      <alignment horizontal="center"/>
    </xf>
    <xf numFmtId="14" fontId="34" fillId="0" borderId="7" xfId="0" applyNumberFormat="1" applyFont="1" applyBorder="1" applyAlignment="1">
      <alignment horizontal="center"/>
    </xf>
    <xf numFmtId="0" fontId="33" fillId="0" borderId="11" xfId="0" applyFont="1" applyBorder="1" applyAlignment="1">
      <alignment horizontal="left" vertical="center" wrapText="1"/>
    </xf>
    <xf numFmtId="0" fontId="33" fillId="0" borderId="0" xfId="0" applyFont="1" applyAlignment="1">
      <alignment horizontal="center"/>
    </xf>
    <xf numFmtId="0" fontId="43" fillId="3" borderId="0" xfId="0" applyFont="1" applyFill="1" applyAlignment="1">
      <alignment horizontal="center"/>
    </xf>
    <xf numFmtId="0" fontId="67" fillId="36" borderId="2" xfId="0" applyFont="1" applyFill="1" applyBorder="1" applyAlignment="1">
      <alignment horizontal="center" vertical="center"/>
    </xf>
    <xf numFmtId="0" fontId="67" fillId="36" borderId="0" xfId="0" applyFont="1" applyFill="1" applyAlignment="1">
      <alignment horizontal="center" vertical="center"/>
    </xf>
    <xf numFmtId="0" fontId="67" fillId="36" borderId="1" xfId="0" applyFont="1" applyFill="1" applyBorder="1" applyAlignment="1">
      <alignment horizontal="center" vertical="center"/>
    </xf>
    <xf numFmtId="0" fontId="59" fillId="0" borderId="35" xfId="0" applyFont="1" applyBorder="1" applyAlignment="1">
      <alignment horizontal="center" vertical="center"/>
    </xf>
    <xf numFmtId="0" fontId="59" fillId="0" borderId="19" xfId="0" applyFont="1" applyBorder="1" applyAlignment="1">
      <alignment horizontal="center" vertical="center"/>
    </xf>
    <xf numFmtId="0" fontId="59" fillId="0" borderId="35" xfId="0" applyFont="1" applyBorder="1" applyAlignment="1">
      <alignment horizontal="center" vertical="center" wrapText="1"/>
    </xf>
    <xf numFmtId="0" fontId="59" fillId="0" borderId="19" xfId="0" applyFont="1" applyBorder="1" applyAlignment="1">
      <alignment horizontal="center" vertical="center" wrapText="1"/>
    </xf>
    <xf numFmtId="1" fontId="59" fillId="36" borderId="34" xfId="0" applyNumberFormat="1" applyFont="1" applyFill="1" applyBorder="1" applyAlignment="1">
      <alignment horizontal="center" vertical="center"/>
    </xf>
    <xf numFmtId="1" fontId="59" fillId="36" borderId="17" xfId="0" applyNumberFormat="1" applyFont="1" applyFill="1" applyBorder="1" applyAlignment="1">
      <alignment horizontal="center" vertical="center"/>
    </xf>
    <xf numFmtId="0" fontId="59" fillId="0" borderId="44" xfId="0" applyFont="1" applyBorder="1" applyAlignment="1">
      <alignment horizontal="center"/>
    </xf>
    <xf numFmtId="0" fontId="59" fillId="0" borderId="45" xfId="0" applyFont="1" applyBorder="1" applyAlignment="1">
      <alignment horizontal="center"/>
    </xf>
    <xf numFmtId="0" fontId="59" fillId="0" borderId="46" xfId="0" applyFont="1" applyBorder="1" applyAlignment="1">
      <alignment horizontal="center"/>
    </xf>
    <xf numFmtId="0" fontId="59" fillId="0" borderId="47" xfId="0" applyFont="1" applyBorder="1" applyAlignment="1">
      <alignment horizontal="center" vertical="center" wrapText="1"/>
    </xf>
    <xf numFmtId="0" fontId="59" fillId="0" borderId="33" xfId="0" applyFont="1" applyBorder="1" applyAlignment="1">
      <alignment horizontal="center" vertical="center" wrapText="1"/>
    </xf>
    <xf numFmtId="0" fontId="59" fillId="0" borderId="41" xfId="0" applyFont="1" applyBorder="1" applyAlignment="1">
      <alignment horizontal="center" vertical="center"/>
    </xf>
    <xf numFmtId="0" fontId="59" fillId="0" borderId="25" xfId="0" applyFont="1" applyBorder="1" applyAlignment="1">
      <alignment horizontal="center" vertical="center"/>
    </xf>
    <xf numFmtId="0" fontId="59" fillId="0" borderId="48" xfId="0" applyFont="1" applyBorder="1" applyAlignment="1">
      <alignment horizontal="center" vertical="center"/>
    </xf>
    <xf numFmtId="0" fontId="59" fillId="0" borderId="32" xfId="0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0" fontId="63" fillId="0" borderId="0" xfId="0" applyFont="1" applyAlignment="1">
      <alignment horizontal="center"/>
    </xf>
  </cellXfs>
  <cellStyles count="808">
    <cellStyle name="_ET_STYLE_NoName_00_" xfId="1" xr:uid="{00000000-0005-0000-0000-000000000000}"/>
    <cellStyle name="20% - Accent1" xfId="2" builtinId="30" customBuiltin="1"/>
    <cellStyle name="20% - Accent1 2" xfId="3" xr:uid="{00000000-0005-0000-0000-000002000000}"/>
    <cellStyle name="20% - Accent1 2 2" xfId="4" xr:uid="{00000000-0005-0000-0000-000003000000}"/>
    <cellStyle name="20% - Accent1 2 2 2" xfId="370" xr:uid="{00000000-0005-0000-0000-000004000000}"/>
    <cellStyle name="20% - Accent1 2 3" xfId="371" xr:uid="{00000000-0005-0000-0000-000005000000}"/>
    <cellStyle name="20% - Accent1 2 4" xfId="372" xr:uid="{00000000-0005-0000-0000-000006000000}"/>
    <cellStyle name="20% - Accent1 3" xfId="5" xr:uid="{00000000-0005-0000-0000-000007000000}"/>
    <cellStyle name="20% - Accent1 3 2" xfId="373" xr:uid="{00000000-0005-0000-0000-000008000000}"/>
    <cellStyle name="20% - Accent1 4" xfId="374" xr:uid="{00000000-0005-0000-0000-000009000000}"/>
    <cellStyle name="20% - Accent1 5" xfId="375" xr:uid="{00000000-0005-0000-0000-00000A000000}"/>
    <cellStyle name="20% - Accent2" xfId="6" builtinId="34" customBuiltin="1"/>
    <cellStyle name="20% - Accent2 2" xfId="7" xr:uid="{00000000-0005-0000-0000-00000C000000}"/>
    <cellStyle name="20% - Accent2 2 2" xfId="8" xr:uid="{00000000-0005-0000-0000-00000D000000}"/>
    <cellStyle name="20% - Accent2 2 2 2" xfId="376" xr:uid="{00000000-0005-0000-0000-00000E000000}"/>
    <cellStyle name="20% - Accent2 2 3" xfId="377" xr:uid="{00000000-0005-0000-0000-00000F000000}"/>
    <cellStyle name="20% - Accent2 2 4" xfId="378" xr:uid="{00000000-0005-0000-0000-000010000000}"/>
    <cellStyle name="20% - Accent2 3" xfId="9" xr:uid="{00000000-0005-0000-0000-000011000000}"/>
    <cellStyle name="20% - Accent2 3 2" xfId="379" xr:uid="{00000000-0005-0000-0000-000012000000}"/>
    <cellStyle name="20% - Accent2 4" xfId="380" xr:uid="{00000000-0005-0000-0000-000013000000}"/>
    <cellStyle name="20% - Accent2 5" xfId="381" xr:uid="{00000000-0005-0000-0000-000014000000}"/>
    <cellStyle name="20% - Accent3" xfId="10" builtinId="38" customBuiltin="1"/>
    <cellStyle name="20% - Accent3 2" xfId="11" xr:uid="{00000000-0005-0000-0000-000016000000}"/>
    <cellStyle name="20% - Accent3 2 2" xfId="12" xr:uid="{00000000-0005-0000-0000-000017000000}"/>
    <cellStyle name="20% - Accent3 2 2 2" xfId="382" xr:uid="{00000000-0005-0000-0000-000018000000}"/>
    <cellStyle name="20% - Accent3 2 3" xfId="383" xr:uid="{00000000-0005-0000-0000-000019000000}"/>
    <cellStyle name="20% - Accent3 2 4" xfId="384" xr:uid="{00000000-0005-0000-0000-00001A000000}"/>
    <cellStyle name="20% - Accent3 3" xfId="13" xr:uid="{00000000-0005-0000-0000-00001B000000}"/>
    <cellStyle name="20% - Accent3 3 2" xfId="385" xr:uid="{00000000-0005-0000-0000-00001C000000}"/>
    <cellStyle name="20% - Accent3 4" xfId="386" xr:uid="{00000000-0005-0000-0000-00001D000000}"/>
    <cellStyle name="20% - Accent3 5" xfId="387" xr:uid="{00000000-0005-0000-0000-00001E000000}"/>
    <cellStyle name="20% - Accent4" xfId="14" builtinId="42" customBuiltin="1"/>
    <cellStyle name="20% - Accent4 2" xfId="15" xr:uid="{00000000-0005-0000-0000-000020000000}"/>
    <cellStyle name="20% - Accent4 2 2" xfId="16" xr:uid="{00000000-0005-0000-0000-000021000000}"/>
    <cellStyle name="20% - Accent4 2 2 2" xfId="388" xr:uid="{00000000-0005-0000-0000-000022000000}"/>
    <cellStyle name="20% - Accent4 2 3" xfId="389" xr:uid="{00000000-0005-0000-0000-000023000000}"/>
    <cellStyle name="20% - Accent4 2 4" xfId="390" xr:uid="{00000000-0005-0000-0000-000024000000}"/>
    <cellStyle name="20% - Accent4 3" xfId="17" xr:uid="{00000000-0005-0000-0000-000025000000}"/>
    <cellStyle name="20% - Accent4 3 2" xfId="391" xr:uid="{00000000-0005-0000-0000-000026000000}"/>
    <cellStyle name="20% - Accent4 4" xfId="392" xr:uid="{00000000-0005-0000-0000-000027000000}"/>
    <cellStyle name="20% - Accent4 5" xfId="393" xr:uid="{00000000-0005-0000-0000-000028000000}"/>
    <cellStyle name="20% - Accent5" xfId="18" builtinId="46" customBuiltin="1"/>
    <cellStyle name="20% - Accent5 2" xfId="19" xr:uid="{00000000-0005-0000-0000-00002A000000}"/>
    <cellStyle name="20% - Accent5 2 2" xfId="20" xr:uid="{00000000-0005-0000-0000-00002B000000}"/>
    <cellStyle name="20% - Accent5 2 2 2" xfId="394" xr:uid="{00000000-0005-0000-0000-00002C000000}"/>
    <cellStyle name="20% - Accent5 2 3" xfId="395" xr:uid="{00000000-0005-0000-0000-00002D000000}"/>
    <cellStyle name="20% - Accent5 2 4" xfId="396" xr:uid="{00000000-0005-0000-0000-00002E000000}"/>
    <cellStyle name="20% - Accent5 3" xfId="21" xr:uid="{00000000-0005-0000-0000-00002F000000}"/>
    <cellStyle name="20% - Accent5 3 2" xfId="397" xr:uid="{00000000-0005-0000-0000-000030000000}"/>
    <cellStyle name="20% - Accent5 4" xfId="398" xr:uid="{00000000-0005-0000-0000-000031000000}"/>
    <cellStyle name="20% - Accent5 5" xfId="399" xr:uid="{00000000-0005-0000-0000-000032000000}"/>
    <cellStyle name="20% - Accent6" xfId="22" builtinId="50" customBuiltin="1"/>
    <cellStyle name="20% - Accent6 2" xfId="23" xr:uid="{00000000-0005-0000-0000-000034000000}"/>
    <cellStyle name="20% - Accent6 2 2" xfId="24" xr:uid="{00000000-0005-0000-0000-000035000000}"/>
    <cellStyle name="20% - Accent6 2 2 2" xfId="400" xr:uid="{00000000-0005-0000-0000-000036000000}"/>
    <cellStyle name="20% - Accent6 2 3" xfId="401" xr:uid="{00000000-0005-0000-0000-000037000000}"/>
    <cellStyle name="20% - Accent6 2 4" xfId="402" xr:uid="{00000000-0005-0000-0000-000038000000}"/>
    <cellStyle name="20% - Accent6 3" xfId="25" xr:uid="{00000000-0005-0000-0000-000039000000}"/>
    <cellStyle name="20% - Accent6 3 2" xfId="403" xr:uid="{00000000-0005-0000-0000-00003A000000}"/>
    <cellStyle name="20% - Accent6 4" xfId="404" xr:uid="{00000000-0005-0000-0000-00003B000000}"/>
    <cellStyle name="20% - Accent6 5" xfId="405" xr:uid="{00000000-0005-0000-0000-00003C000000}"/>
    <cellStyle name="40% - Accent1" xfId="26" builtinId="31" customBuiltin="1"/>
    <cellStyle name="40% - Accent1 2" xfId="27" xr:uid="{00000000-0005-0000-0000-00003E000000}"/>
    <cellStyle name="40% - Accent1 2 2" xfId="28" xr:uid="{00000000-0005-0000-0000-00003F000000}"/>
    <cellStyle name="40% - Accent1 2 2 2" xfId="406" xr:uid="{00000000-0005-0000-0000-000040000000}"/>
    <cellStyle name="40% - Accent1 2 3" xfId="407" xr:uid="{00000000-0005-0000-0000-000041000000}"/>
    <cellStyle name="40% - Accent1 2 4" xfId="408" xr:uid="{00000000-0005-0000-0000-000042000000}"/>
    <cellStyle name="40% - Accent1 3" xfId="29" xr:uid="{00000000-0005-0000-0000-000043000000}"/>
    <cellStyle name="40% - Accent1 3 2" xfId="409" xr:uid="{00000000-0005-0000-0000-000044000000}"/>
    <cellStyle name="40% - Accent1 4" xfId="410" xr:uid="{00000000-0005-0000-0000-000045000000}"/>
    <cellStyle name="40% - Accent1 5" xfId="411" xr:uid="{00000000-0005-0000-0000-000046000000}"/>
    <cellStyle name="40% - Accent2" xfId="30" builtinId="35" customBuiltin="1"/>
    <cellStyle name="40% - Accent2 2" xfId="31" xr:uid="{00000000-0005-0000-0000-000048000000}"/>
    <cellStyle name="40% - Accent2 2 2" xfId="32" xr:uid="{00000000-0005-0000-0000-000049000000}"/>
    <cellStyle name="40% - Accent2 2 2 2" xfId="412" xr:uid="{00000000-0005-0000-0000-00004A000000}"/>
    <cellStyle name="40% - Accent2 2 3" xfId="413" xr:uid="{00000000-0005-0000-0000-00004B000000}"/>
    <cellStyle name="40% - Accent2 2 4" xfId="414" xr:uid="{00000000-0005-0000-0000-00004C000000}"/>
    <cellStyle name="40% - Accent2 3" xfId="33" xr:uid="{00000000-0005-0000-0000-00004D000000}"/>
    <cellStyle name="40% - Accent2 3 2" xfId="415" xr:uid="{00000000-0005-0000-0000-00004E000000}"/>
    <cellStyle name="40% - Accent2 4" xfId="416" xr:uid="{00000000-0005-0000-0000-00004F000000}"/>
    <cellStyle name="40% - Accent2 5" xfId="417" xr:uid="{00000000-0005-0000-0000-000050000000}"/>
    <cellStyle name="40% - Accent3" xfId="34" builtinId="39" customBuiltin="1"/>
    <cellStyle name="40% - Accent3 2" xfId="35" xr:uid="{00000000-0005-0000-0000-000052000000}"/>
    <cellStyle name="40% - Accent3 2 2" xfId="36" xr:uid="{00000000-0005-0000-0000-000053000000}"/>
    <cellStyle name="40% - Accent3 2 2 2" xfId="418" xr:uid="{00000000-0005-0000-0000-000054000000}"/>
    <cellStyle name="40% - Accent3 2 3" xfId="419" xr:uid="{00000000-0005-0000-0000-000055000000}"/>
    <cellStyle name="40% - Accent3 2 4" xfId="420" xr:uid="{00000000-0005-0000-0000-000056000000}"/>
    <cellStyle name="40% - Accent3 3" xfId="37" xr:uid="{00000000-0005-0000-0000-000057000000}"/>
    <cellStyle name="40% - Accent3 3 2" xfId="421" xr:uid="{00000000-0005-0000-0000-000058000000}"/>
    <cellStyle name="40% - Accent3 4" xfId="422" xr:uid="{00000000-0005-0000-0000-000059000000}"/>
    <cellStyle name="40% - Accent3 5" xfId="423" xr:uid="{00000000-0005-0000-0000-00005A000000}"/>
    <cellStyle name="40% - Accent4" xfId="38" builtinId="43" customBuiltin="1"/>
    <cellStyle name="40% - Accent4 2" xfId="39" xr:uid="{00000000-0005-0000-0000-00005C000000}"/>
    <cellStyle name="40% - Accent4 2 2" xfId="40" xr:uid="{00000000-0005-0000-0000-00005D000000}"/>
    <cellStyle name="40% - Accent4 2 2 2" xfId="424" xr:uid="{00000000-0005-0000-0000-00005E000000}"/>
    <cellStyle name="40% - Accent4 2 3" xfId="425" xr:uid="{00000000-0005-0000-0000-00005F000000}"/>
    <cellStyle name="40% - Accent4 2 4" xfId="426" xr:uid="{00000000-0005-0000-0000-000060000000}"/>
    <cellStyle name="40% - Accent4 3" xfId="41" xr:uid="{00000000-0005-0000-0000-000061000000}"/>
    <cellStyle name="40% - Accent4 3 2" xfId="427" xr:uid="{00000000-0005-0000-0000-000062000000}"/>
    <cellStyle name="40% - Accent4 4" xfId="428" xr:uid="{00000000-0005-0000-0000-000063000000}"/>
    <cellStyle name="40% - Accent4 5" xfId="429" xr:uid="{00000000-0005-0000-0000-000064000000}"/>
    <cellStyle name="40% - Accent5" xfId="42" builtinId="47" customBuiltin="1"/>
    <cellStyle name="40% - Accent5 2" xfId="43" xr:uid="{00000000-0005-0000-0000-000066000000}"/>
    <cellStyle name="40% - Accent5 2 2" xfId="44" xr:uid="{00000000-0005-0000-0000-000067000000}"/>
    <cellStyle name="40% - Accent5 2 2 2" xfId="430" xr:uid="{00000000-0005-0000-0000-000068000000}"/>
    <cellStyle name="40% - Accent5 2 3" xfId="431" xr:uid="{00000000-0005-0000-0000-000069000000}"/>
    <cellStyle name="40% - Accent5 2 4" xfId="432" xr:uid="{00000000-0005-0000-0000-00006A000000}"/>
    <cellStyle name="40% - Accent5 3" xfId="45" xr:uid="{00000000-0005-0000-0000-00006B000000}"/>
    <cellStyle name="40% - Accent5 3 2" xfId="433" xr:uid="{00000000-0005-0000-0000-00006C000000}"/>
    <cellStyle name="40% - Accent5 4" xfId="434" xr:uid="{00000000-0005-0000-0000-00006D000000}"/>
    <cellStyle name="40% - Accent5 5" xfId="435" xr:uid="{00000000-0005-0000-0000-00006E000000}"/>
    <cellStyle name="40% - Accent6" xfId="46" builtinId="51" customBuiltin="1"/>
    <cellStyle name="40% - Accent6 2" xfId="47" xr:uid="{00000000-0005-0000-0000-000070000000}"/>
    <cellStyle name="40% - Accent6 2 2" xfId="48" xr:uid="{00000000-0005-0000-0000-000071000000}"/>
    <cellStyle name="40% - Accent6 2 2 2" xfId="436" xr:uid="{00000000-0005-0000-0000-000072000000}"/>
    <cellStyle name="40% - Accent6 2 3" xfId="437" xr:uid="{00000000-0005-0000-0000-000073000000}"/>
    <cellStyle name="40% - Accent6 2 4" xfId="438" xr:uid="{00000000-0005-0000-0000-000074000000}"/>
    <cellStyle name="40% - Accent6 3" xfId="49" xr:uid="{00000000-0005-0000-0000-000075000000}"/>
    <cellStyle name="40% - Accent6 3 2" xfId="439" xr:uid="{00000000-0005-0000-0000-000076000000}"/>
    <cellStyle name="40% - Accent6 4" xfId="440" xr:uid="{00000000-0005-0000-0000-000077000000}"/>
    <cellStyle name="40% - Accent6 5" xfId="441" xr:uid="{00000000-0005-0000-0000-000078000000}"/>
    <cellStyle name="60% - Accent1" xfId="50" builtinId="32" customBuiltin="1"/>
    <cellStyle name="60% - Accent2" xfId="51" builtinId="36" customBuiltin="1"/>
    <cellStyle name="60% - Accent3" xfId="52" builtinId="40" customBuiltin="1"/>
    <cellStyle name="60% - Accent4" xfId="53" builtinId="44" customBuiltin="1"/>
    <cellStyle name="60% - Accent5" xfId="54" builtinId="48" customBuiltin="1"/>
    <cellStyle name="60% - Accent6" xfId="55" builtinId="52" customBuiltin="1"/>
    <cellStyle name="Accent1" xfId="56" builtinId="29" customBuiltin="1"/>
    <cellStyle name="Accent2" xfId="57" builtinId="33" customBuiltin="1"/>
    <cellStyle name="Accent3" xfId="58" builtinId="37" customBuiltin="1"/>
    <cellStyle name="Accent4" xfId="59" builtinId="41" customBuiltin="1"/>
    <cellStyle name="Accent5" xfId="60" builtinId="45" customBuiltin="1"/>
    <cellStyle name="Accent6" xfId="61" builtinId="49" customBuiltin="1"/>
    <cellStyle name="Bad" xfId="62" builtinId="27" customBuiltin="1"/>
    <cellStyle name="Calculation" xfId="63" builtinId="22" customBuiltin="1"/>
    <cellStyle name="Check Cell" xfId="64" builtinId="23" customBuiltin="1"/>
    <cellStyle name="Comma 2" xfId="65" xr:uid="{00000000-0005-0000-0000-000088000000}"/>
    <cellStyle name="Comma 2 2" xfId="66" xr:uid="{00000000-0005-0000-0000-000089000000}"/>
    <cellStyle name="Comma 2 2 2" xfId="67" xr:uid="{00000000-0005-0000-0000-00008A000000}"/>
    <cellStyle name="Comma 2 2 2 2" xfId="442" xr:uid="{00000000-0005-0000-0000-00008B000000}"/>
    <cellStyle name="Comma 2 2 3" xfId="443" xr:uid="{00000000-0005-0000-0000-00008C000000}"/>
    <cellStyle name="Comma 2 2 4" xfId="444" xr:uid="{00000000-0005-0000-0000-00008D000000}"/>
    <cellStyle name="Comma 2 3" xfId="68" xr:uid="{00000000-0005-0000-0000-00008E000000}"/>
    <cellStyle name="Comma 2 3 2" xfId="445" xr:uid="{00000000-0005-0000-0000-00008F000000}"/>
    <cellStyle name="Comma 2 4" xfId="446" xr:uid="{00000000-0005-0000-0000-000090000000}"/>
    <cellStyle name="Comma 2 5" xfId="447" xr:uid="{00000000-0005-0000-0000-000091000000}"/>
    <cellStyle name="Comma 2 6" xfId="448" xr:uid="{00000000-0005-0000-0000-000092000000}"/>
    <cellStyle name="Currency" xfId="69" builtinId="4"/>
    <cellStyle name="Currency 2" xfId="70" xr:uid="{00000000-0005-0000-0000-000094000000}"/>
    <cellStyle name="Currency 2 2" xfId="71" xr:uid="{00000000-0005-0000-0000-000095000000}"/>
    <cellStyle name="Currency 2 2 2" xfId="72" xr:uid="{00000000-0005-0000-0000-000096000000}"/>
    <cellStyle name="Currency 2 2 3" xfId="73" xr:uid="{00000000-0005-0000-0000-000097000000}"/>
    <cellStyle name="Currency 2 2 3 2" xfId="74" xr:uid="{00000000-0005-0000-0000-000098000000}"/>
    <cellStyle name="Currency 2 2 3 2 2" xfId="75" xr:uid="{00000000-0005-0000-0000-000099000000}"/>
    <cellStyle name="Currency 2 2 3 2 2 2" xfId="449" xr:uid="{00000000-0005-0000-0000-00009A000000}"/>
    <cellStyle name="Currency 2 2 3 2 3" xfId="450" xr:uid="{00000000-0005-0000-0000-00009B000000}"/>
    <cellStyle name="Currency 2 2 3 2 4" xfId="451" xr:uid="{00000000-0005-0000-0000-00009C000000}"/>
    <cellStyle name="Currency 2 2 3 3" xfId="76" xr:uid="{00000000-0005-0000-0000-00009D000000}"/>
    <cellStyle name="Currency 2 2 3 3 2" xfId="452" xr:uid="{00000000-0005-0000-0000-00009E000000}"/>
    <cellStyle name="Currency 2 2 3 4" xfId="453" xr:uid="{00000000-0005-0000-0000-00009F000000}"/>
    <cellStyle name="Currency 2 2 3 5" xfId="454" xr:uid="{00000000-0005-0000-0000-0000A0000000}"/>
    <cellStyle name="Currency 2 3" xfId="77" xr:uid="{00000000-0005-0000-0000-0000A1000000}"/>
    <cellStyle name="Currency 2 3 2" xfId="78" xr:uid="{00000000-0005-0000-0000-0000A2000000}"/>
    <cellStyle name="Currency 2 3 2 2" xfId="79" xr:uid="{00000000-0005-0000-0000-0000A3000000}"/>
    <cellStyle name="Currency 2 3 2 3" xfId="80" xr:uid="{00000000-0005-0000-0000-0000A4000000}"/>
    <cellStyle name="Currency 2 3 2 3 2" xfId="81" xr:uid="{00000000-0005-0000-0000-0000A5000000}"/>
    <cellStyle name="Currency 2 3 2 3 2 2" xfId="82" xr:uid="{00000000-0005-0000-0000-0000A6000000}"/>
    <cellStyle name="Currency 2 3 2 3 2 2 2" xfId="455" xr:uid="{00000000-0005-0000-0000-0000A7000000}"/>
    <cellStyle name="Currency 2 3 2 3 2 3" xfId="456" xr:uid="{00000000-0005-0000-0000-0000A8000000}"/>
    <cellStyle name="Currency 2 3 2 3 2 4" xfId="457" xr:uid="{00000000-0005-0000-0000-0000A9000000}"/>
    <cellStyle name="Currency 2 3 2 3 3" xfId="83" xr:uid="{00000000-0005-0000-0000-0000AA000000}"/>
    <cellStyle name="Currency 2 3 2 3 3 2" xfId="458" xr:uid="{00000000-0005-0000-0000-0000AB000000}"/>
    <cellStyle name="Currency 2 3 2 3 4" xfId="459" xr:uid="{00000000-0005-0000-0000-0000AC000000}"/>
    <cellStyle name="Currency 2 3 2 3 5" xfId="460" xr:uid="{00000000-0005-0000-0000-0000AD000000}"/>
    <cellStyle name="Currency 2 3 2 3 6" xfId="461" xr:uid="{00000000-0005-0000-0000-0000AE000000}"/>
    <cellStyle name="Currency 2 3 2 4" xfId="84" xr:uid="{00000000-0005-0000-0000-0000AF000000}"/>
    <cellStyle name="Currency 2 3 2 5" xfId="85" xr:uid="{00000000-0005-0000-0000-0000B0000000}"/>
    <cellStyle name="Currency 2 3 2 6" xfId="86" xr:uid="{00000000-0005-0000-0000-0000B1000000}"/>
    <cellStyle name="Currency 2 3 2 6 2" xfId="87" xr:uid="{00000000-0005-0000-0000-0000B2000000}"/>
    <cellStyle name="Currency 2 3 2 6 2 2" xfId="88" xr:uid="{00000000-0005-0000-0000-0000B3000000}"/>
    <cellStyle name="Currency 2 3 2 6 2 2 2" xfId="462" xr:uid="{00000000-0005-0000-0000-0000B4000000}"/>
    <cellStyle name="Currency 2 3 2 6 2 3" xfId="463" xr:uid="{00000000-0005-0000-0000-0000B5000000}"/>
    <cellStyle name="Currency 2 3 2 6 2 4" xfId="464" xr:uid="{00000000-0005-0000-0000-0000B6000000}"/>
    <cellStyle name="Currency 2 3 2 6 3" xfId="89" xr:uid="{00000000-0005-0000-0000-0000B7000000}"/>
    <cellStyle name="Currency 2 3 2 6 3 2" xfId="465" xr:uid="{00000000-0005-0000-0000-0000B8000000}"/>
    <cellStyle name="Currency 2 3 2 6 4" xfId="466" xr:uid="{00000000-0005-0000-0000-0000B9000000}"/>
    <cellStyle name="Currency 2 3 2 6 5" xfId="467" xr:uid="{00000000-0005-0000-0000-0000BA000000}"/>
    <cellStyle name="Currency 2 3 2 6 6" xfId="468" xr:uid="{00000000-0005-0000-0000-0000BB000000}"/>
    <cellStyle name="Currency 2 3 2 7" xfId="90" xr:uid="{00000000-0005-0000-0000-0000BC000000}"/>
    <cellStyle name="Currency 2 3 2 7 2" xfId="91" xr:uid="{00000000-0005-0000-0000-0000BD000000}"/>
    <cellStyle name="Currency 2 3 2 7 2 2" xfId="469" xr:uid="{00000000-0005-0000-0000-0000BE000000}"/>
    <cellStyle name="Currency 2 3 2 7 3" xfId="470" xr:uid="{00000000-0005-0000-0000-0000BF000000}"/>
    <cellStyle name="Currency 2 3 2 7 4" xfId="471" xr:uid="{00000000-0005-0000-0000-0000C0000000}"/>
    <cellStyle name="Currency 2 3 2 8" xfId="472" xr:uid="{00000000-0005-0000-0000-0000C1000000}"/>
    <cellStyle name="Currency 2 3 2 9" xfId="473" xr:uid="{00000000-0005-0000-0000-0000C2000000}"/>
    <cellStyle name="Currency 2 3 3" xfId="92" xr:uid="{00000000-0005-0000-0000-0000C3000000}"/>
    <cellStyle name="Currency 2 3 3 2" xfId="93" xr:uid="{00000000-0005-0000-0000-0000C4000000}"/>
    <cellStyle name="Currency 2 3 3 2 2" xfId="94" xr:uid="{00000000-0005-0000-0000-0000C5000000}"/>
    <cellStyle name="Currency 2 3 3 2 2 2" xfId="474" xr:uid="{00000000-0005-0000-0000-0000C6000000}"/>
    <cellStyle name="Currency 2 3 3 2 3" xfId="475" xr:uid="{00000000-0005-0000-0000-0000C7000000}"/>
    <cellStyle name="Currency 2 3 3 2 4" xfId="476" xr:uid="{00000000-0005-0000-0000-0000C8000000}"/>
    <cellStyle name="Currency 2 3 3 3" xfId="95" xr:uid="{00000000-0005-0000-0000-0000C9000000}"/>
    <cellStyle name="Currency 2 3 3 3 2" xfId="477" xr:uid="{00000000-0005-0000-0000-0000CA000000}"/>
    <cellStyle name="Currency 2 3 3 4" xfId="478" xr:uid="{00000000-0005-0000-0000-0000CB000000}"/>
    <cellStyle name="Currency 2 3 3 5" xfId="479" xr:uid="{00000000-0005-0000-0000-0000CC000000}"/>
    <cellStyle name="Currency 2 3 3 6" xfId="480" xr:uid="{00000000-0005-0000-0000-0000CD000000}"/>
    <cellStyle name="Currency 2 3 4" xfId="96" xr:uid="{00000000-0005-0000-0000-0000CE000000}"/>
    <cellStyle name="Currency 2 3 4 2" xfId="97" xr:uid="{00000000-0005-0000-0000-0000CF000000}"/>
    <cellStyle name="Currency 2 3 4 2 2" xfId="98" xr:uid="{00000000-0005-0000-0000-0000D0000000}"/>
    <cellStyle name="Currency 2 3 4 2 2 2" xfId="481" xr:uid="{00000000-0005-0000-0000-0000D1000000}"/>
    <cellStyle name="Currency 2 3 4 2 3" xfId="482" xr:uid="{00000000-0005-0000-0000-0000D2000000}"/>
    <cellStyle name="Currency 2 3 4 2 4" xfId="483" xr:uid="{00000000-0005-0000-0000-0000D3000000}"/>
    <cellStyle name="Currency 2 3 4 3" xfId="99" xr:uid="{00000000-0005-0000-0000-0000D4000000}"/>
    <cellStyle name="Currency 2 3 4 3 2" xfId="484" xr:uid="{00000000-0005-0000-0000-0000D5000000}"/>
    <cellStyle name="Currency 2 3 4 4" xfId="485" xr:uid="{00000000-0005-0000-0000-0000D6000000}"/>
    <cellStyle name="Currency 2 3 4 5" xfId="486" xr:uid="{00000000-0005-0000-0000-0000D7000000}"/>
    <cellStyle name="Currency 2 3 4 6" xfId="487" xr:uid="{00000000-0005-0000-0000-0000D8000000}"/>
    <cellStyle name="Currency 2 3 5" xfId="100" xr:uid="{00000000-0005-0000-0000-0000D9000000}"/>
    <cellStyle name="Currency 2 3 5 2" xfId="101" xr:uid="{00000000-0005-0000-0000-0000DA000000}"/>
    <cellStyle name="Currency 2 3 5 2 2" xfId="488" xr:uid="{00000000-0005-0000-0000-0000DB000000}"/>
    <cellStyle name="Currency 2 3 5 3" xfId="489" xr:uid="{00000000-0005-0000-0000-0000DC000000}"/>
    <cellStyle name="Currency 2 3 6" xfId="490" xr:uid="{00000000-0005-0000-0000-0000DD000000}"/>
    <cellStyle name="Currency 2 3 7" xfId="491" xr:uid="{00000000-0005-0000-0000-0000DE000000}"/>
    <cellStyle name="Currency 2 4" xfId="102" xr:uid="{00000000-0005-0000-0000-0000DF000000}"/>
    <cellStyle name="Currency 3" xfId="103" xr:uid="{00000000-0005-0000-0000-0000E0000000}"/>
    <cellStyle name="Currency 3 10" xfId="492" xr:uid="{00000000-0005-0000-0000-0000E1000000}"/>
    <cellStyle name="Currency 3 2" xfId="104" xr:uid="{00000000-0005-0000-0000-0000E2000000}"/>
    <cellStyle name="Currency 3 2 2" xfId="105" xr:uid="{00000000-0005-0000-0000-0000E3000000}"/>
    <cellStyle name="Currency 3 2 2 2" xfId="106" xr:uid="{00000000-0005-0000-0000-0000E4000000}"/>
    <cellStyle name="Currency 3 2 2 2 2" xfId="107" xr:uid="{00000000-0005-0000-0000-0000E5000000}"/>
    <cellStyle name="Currency 3 2 2 2 2 2" xfId="493" xr:uid="{00000000-0005-0000-0000-0000E6000000}"/>
    <cellStyle name="Currency 3 2 2 2 3" xfId="494" xr:uid="{00000000-0005-0000-0000-0000E7000000}"/>
    <cellStyle name="Currency 3 2 2 2 4" xfId="495" xr:uid="{00000000-0005-0000-0000-0000E8000000}"/>
    <cellStyle name="Currency 3 2 2 3" xfId="108" xr:uid="{00000000-0005-0000-0000-0000E9000000}"/>
    <cellStyle name="Currency 3 2 2 3 2" xfId="496" xr:uid="{00000000-0005-0000-0000-0000EA000000}"/>
    <cellStyle name="Currency 3 2 2 4" xfId="497" xr:uid="{00000000-0005-0000-0000-0000EB000000}"/>
    <cellStyle name="Currency 3 2 2 5" xfId="498" xr:uid="{00000000-0005-0000-0000-0000EC000000}"/>
    <cellStyle name="Currency 3 2 2 6" xfId="499" xr:uid="{00000000-0005-0000-0000-0000ED000000}"/>
    <cellStyle name="Currency 3 2 3" xfId="109" xr:uid="{00000000-0005-0000-0000-0000EE000000}"/>
    <cellStyle name="Currency 3 2 3 2" xfId="110" xr:uid="{00000000-0005-0000-0000-0000EF000000}"/>
    <cellStyle name="Currency 3 2 3 2 2" xfId="500" xr:uid="{00000000-0005-0000-0000-0000F0000000}"/>
    <cellStyle name="Currency 3 2 3 3" xfId="501" xr:uid="{00000000-0005-0000-0000-0000F1000000}"/>
    <cellStyle name="Currency 3 2 3 4" xfId="502" xr:uid="{00000000-0005-0000-0000-0000F2000000}"/>
    <cellStyle name="Currency 3 2 4" xfId="111" xr:uid="{00000000-0005-0000-0000-0000F3000000}"/>
    <cellStyle name="Currency 3 2 4 2" xfId="503" xr:uid="{00000000-0005-0000-0000-0000F4000000}"/>
    <cellStyle name="Currency 3 2 5" xfId="504" xr:uid="{00000000-0005-0000-0000-0000F5000000}"/>
    <cellStyle name="Currency 3 2 6" xfId="505" xr:uid="{00000000-0005-0000-0000-0000F6000000}"/>
    <cellStyle name="Currency 3 2 7" xfId="506" xr:uid="{00000000-0005-0000-0000-0000F7000000}"/>
    <cellStyle name="Currency 3 3" xfId="112" xr:uid="{00000000-0005-0000-0000-0000F8000000}"/>
    <cellStyle name="Currency 3 3 2" xfId="113" xr:uid="{00000000-0005-0000-0000-0000F9000000}"/>
    <cellStyle name="Currency 3 3 2 2" xfId="114" xr:uid="{00000000-0005-0000-0000-0000FA000000}"/>
    <cellStyle name="Currency 3 3 2 2 2" xfId="507" xr:uid="{00000000-0005-0000-0000-0000FB000000}"/>
    <cellStyle name="Currency 3 3 2 3" xfId="508" xr:uid="{00000000-0005-0000-0000-0000FC000000}"/>
    <cellStyle name="Currency 3 3 2 4" xfId="509" xr:uid="{00000000-0005-0000-0000-0000FD000000}"/>
    <cellStyle name="Currency 3 3 3" xfId="115" xr:uid="{00000000-0005-0000-0000-0000FE000000}"/>
    <cellStyle name="Currency 3 3 3 2" xfId="510" xr:uid="{00000000-0005-0000-0000-0000FF000000}"/>
    <cellStyle name="Currency 3 3 4" xfId="511" xr:uid="{00000000-0005-0000-0000-000000010000}"/>
    <cellStyle name="Currency 3 3 5" xfId="512" xr:uid="{00000000-0005-0000-0000-000001010000}"/>
    <cellStyle name="Currency 3 3 6" xfId="513" xr:uid="{00000000-0005-0000-0000-000002010000}"/>
    <cellStyle name="Currency 3 4" xfId="116" xr:uid="{00000000-0005-0000-0000-000003010000}"/>
    <cellStyle name="Currency 3 4 2" xfId="117" xr:uid="{00000000-0005-0000-0000-000004010000}"/>
    <cellStyle name="Currency 3 4 2 2" xfId="118" xr:uid="{00000000-0005-0000-0000-000005010000}"/>
    <cellStyle name="Currency 3 4 2 2 2" xfId="514" xr:uid="{00000000-0005-0000-0000-000006010000}"/>
    <cellStyle name="Currency 3 4 2 3" xfId="515" xr:uid="{00000000-0005-0000-0000-000007010000}"/>
    <cellStyle name="Currency 3 4 2 4" xfId="516" xr:uid="{00000000-0005-0000-0000-000008010000}"/>
    <cellStyle name="Currency 3 4 3" xfId="119" xr:uid="{00000000-0005-0000-0000-000009010000}"/>
    <cellStyle name="Currency 3 4 3 2" xfId="517" xr:uid="{00000000-0005-0000-0000-00000A010000}"/>
    <cellStyle name="Currency 3 4 4" xfId="518" xr:uid="{00000000-0005-0000-0000-00000B010000}"/>
    <cellStyle name="Currency 3 4 5" xfId="519" xr:uid="{00000000-0005-0000-0000-00000C010000}"/>
    <cellStyle name="Currency 3 4 6" xfId="520" xr:uid="{00000000-0005-0000-0000-00000D010000}"/>
    <cellStyle name="Currency 3 5" xfId="120" xr:uid="{00000000-0005-0000-0000-00000E010000}"/>
    <cellStyle name="Currency 3 5 2" xfId="121" xr:uid="{00000000-0005-0000-0000-00000F010000}"/>
    <cellStyle name="Currency 3 5 2 2" xfId="122" xr:uid="{00000000-0005-0000-0000-000010010000}"/>
    <cellStyle name="Currency 3 5 2 2 2" xfId="123" xr:uid="{00000000-0005-0000-0000-000011010000}"/>
    <cellStyle name="Currency 3 5 2 2 2 2" xfId="521" xr:uid="{00000000-0005-0000-0000-000012010000}"/>
    <cellStyle name="Currency 3 5 2 2 3" xfId="522" xr:uid="{00000000-0005-0000-0000-000013010000}"/>
    <cellStyle name="Currency 3 5 2 2 4" xfId="523" xr:uid="{00000000-0005-0000-0000-000014010000}"/>
    <cellStyle name="Currency 3 5 2 3" xfId="124" xr:uid="{00000000-0005-0000-0000-000015010000}"/>
    <cellStyle name="Currency 3 5 2 3 2" xfId="524" xr:uid="{00000000-0005-0000-0000-000016010000}"/>
    <cellStyle name="Currency 3 5 2 4" xfId="525" xr:uid="{00000000-0005-0000-0000-000017010000}"/>
    <cellStyle name="Currency 3 5 2 5" xfId="526" xr:uid="{00000000-0005-0000-0000-000018010000}"/>
    <cellStyle name="Currency 3 5 2 6" xfId="527" xr:uid="{00000000-0005-0000-0000-000019010000}"/>
    <cellStyle name="Currency 3 6" xfId="125" xr:uid="{00000000-0005-0000-0000-00001A010000}"/>
    <cellStyle name="Currency 3 6 2" xfId="126" xr:uid="{00000000-0005-0000-0000-00001B010000}"/>
    <cellStyle name="Currency 3 6 2 2" xfId="528" xr:uid="{00000000-0005-0000-0000-00001C010000}"/>
    <cellStyle name="Currency 3 6 3" xfId="529" xr:uid="{00000000-0005-0000-0000-00001D010000}"/>
    <cellStyle name="Currency 3 6 4" xfId="530" xr:uid="{00000000-0005-0000-0000-00001E010000}"/>
    <cellStyle name="Currency 3 7" xfId="127" xr:uid="{00000000-0005-0000-0000-00001F010000}"/>
    <cellStyle name="Currency 3 7 2" xfId="531" xr:uid="{00000000-0005-0000-0000-000020010000}"/>
    <cellStyle name="Currency 3 8" xfId="532" xr:uid="{00000000-0005-0000-0000-000021010000}"/>
    <cellStyle name="Currency 3 9" xfId="533" xr:uid="{00000000-0005-0000-0000-000022010000}"/>
    <cellStyle name="Currency 4" xfId="128" xr:uid="{00000000-0005-0000-0000-000023010000}"/>
    <cellStyle name="Currency 4 2" xfId="129" xr:uid="{00000000-0005-0000-0000-000024010000}"/>
    <cellStyle name="Currency 4 3" xfId="130" xr:uid="{00000000-0005-0000-0000-000025010000}"/>
    <cellStyle name="Currency 4 3 2" xfId="131" xr:uid="{00000000-0005-0000-0000-000026010000}"/>
    <cellStyle name="Currency 4 3 2 2" xfId="132" xr:uid="{00000000-0005-0000-0000-000027010000}"/>
    <cellStyle name="Currency 4 3 2 2 2" xfId="534" xr:uid="{00000000-0005-0000-0000-000028010000}"/>
    <cellStyle name="Currency 4 3 2 3" xfId="535" xr:uid="{00000000-0005-0000-0000-000029010000}"/>
    <cellStyle name="Currency 4 3 2 4" xfId="536" xr:uid="{00000000-0005-0000-0000-00002A010000}"/>
    <cellStyle name="Currency 4 3 3" xfId="133" xr:uid="{00000000-0005-0000-0000-00002B010000}"/>
    <cellStyle name="Currency 4 3 3 2" xfId="537" xr:uid="{00000000-0005-0000-0000-00002C010000}"/>
    <cellStyle name="Currency 4 3 4" xfId="538" xr:uid="{00000000-0005-0000-0000-00002D010000}"/>
    <cellStyle name="Currency 4 3 5" xfId="539" xr:uid="{00000000-0005-0000-0000-00002E010000}"/>
    <cellStyle name="Currency 4 3 6" xfId="540" xr:uid="{00000000-0005-0000-0000-00002F010000}"/>
    <cellStyle name="Currency 5" xfId="134" xr:uid="{00000000-0005-0000-0000-000030010000}"/>
    <cellStyle name="Currency 6" xfId="135" xr:uid="{00000000-0005-0000-0000-000031010000}"/>
    <cellStyle name="Currency 6 2" xfId="136" xr:uid="{00000000-0005-0000-0000-000032010000}"/>
    <cellStyle name="Currency 6 2 2" xfId="137" xr:uid="{00000000-0005-0000-0000-000033010000}"/>
    <cellStyle name="Currency 6 2 2 2" xfId="138" xr:uid="{00000000-0005-0000-0000-000034010000}"/>
    <cellStyle name="Currency 6 2 2 2 2" xfId="541" xr:uid="{00000000-0005-0000-0000-000035010000}"/>
    <cellStyle name="Currency 6 2 2 3" xfId="542" xr:uid="{00000000-0005-0000-0000-000036010000}"/>
    <cellStyle name="Currency 6 2 2 4" xfId="543" xr:uid="{00000000-0005-0000-0000-000037010000}"/>
    <cellStyle name="Currency 6 2 3" xfId="139" xr:uid="{00000000-0005-0000-0000-000038010000}"/>
    <cellStyle name="Currency 6 2 3 2" xfId="544" xr:uid="{00000000-0005-0000-0000-000039010000}"/>
    <cellStyle name="Currency 6 2 4" xfId="545" xr:uid="{00000000-0005-0000-0000-00003A010000}"/>
    <cellStyle name="Currency 6 2 5" xfId="546" xr:uid="{00000000-0005-0000-0000-00003B010000}"/>
    <cellStyle name="Currency 6 2 6" xfId="547" xr:uid="{00000000-0005-0000-0000-00003C010000}"/>
    <cellStyle name="Currency 7" xfId="140" xr:uid="{00000000-0005-0000-0000-00003D010000}"/>
    <cellStyle name="Currency 7 2" xfId="141" xr:uid="{00000000-0005-0000-0000-00003E010000}"/>
    <cellStyle name="Currency 7 2 2" xfId="142" xr:uid="{00000000-0005-0000-0000-00003F010000}"/>
    <cellStyle name="Currency 7 2 2 2" xfId="143" xr:uid="{00000000-0005-0000-0000-000040010000}"/>
    <cellStyle name="Currency 7 2 2 2 2" xfId="548" xr:uid="{00000000-0005-0000-0000-000041010000}"/>
    <cellStyle name="Currency 7 2 2 3" xfId="549" xr:uid="{00000000-0005-0000-0000-000042010000}"/>
    <cellStyle name="Currency 7 2 2 4" xfId="550" xr:uid="{00000000-0005-0000-0000-000043010000}"/>
    <cellStyle name="Currency 7 2 3" xfId="144" xr:uid="{00000000-0005-0000-0000-000044010000}"/>
    <cellStyle name="Currency 7 2 3 2" xfId="551" xr:uid="{00000000-0005-0000-0000-000045010000}"/>
    <cellStyle name="Currency 7 2 4" xfId="552" xr:uid="{00000000-0005-0000-0000-000046010000}"/>
    <cellStyle name="Currency 7 2 5" xfId="553" xr:uid="{00000000-0005-0000-0000-000047010000}"/>
    <cellStyle name="Currency 7 2 6" xfId="554" xr:uid="{00000000-0005-0000-0000-000048010000}"/>
    <cellStyle name="Currency 7 3" xfId="145" xr:uid="{00000000-0005-0000-0000-000049010000}"/>
    <cellStyle name="Currency 7 4" xfId="146" xr:uid="{00000000-0005-0000-0000-00004A010000}"/>
    <cellStyle name="Currency 7 4 2" xfId="147" xr:uid="{00000000-0005-0000-0000-00004B010000}"/>
    <cellStyle name="Currency 7 4 2 2" xfId="555" xr:uid="{00000000-0005-0000-0000-00004C010000}"/>
    <cellStyle name="Currency 7 4 3" xfId="556" xr:uid="{00000000-0005-0000-0000-00004D010000}"/>
    <cellStyle name="Currency 7 4 4" xfId="557" xr:uid="{00000000-0005-0000-0000-00004E010000}"/>
    <cellStyle name="Currency 7 5" xfId="148" xr:uid="{00000000-0005-0000-0000-00004F010000}"/>
    <cellStyle name="Currency 7 5 2" xfId="558" xr:uid="{00000000-0005-0000-0000-000050010000}"/>
    <cellStyle name="Currency 7 6" xfId="559" xr:uid="{00000000-0005-0000-0000-000051010000}"/>
    <cellStyle name="Currency 7 7" xfId="560" xr:uid="{00000000-0005-0000-0000-000052010000}"/>
    <cellStyle name="Currency 7 8" xfId="561" xr:uid="{00000000-0005-0000-0000-000053010000}"/>
    <cellStyle name="Currency 8" xfId="149" xr:uid="{00000000-0005-0000-0000-000054010000}"/>
    <cellStyle name="Currency 8 2" xfId="150" xr:uid="{00000000-0005-0000-0000-000055010000}"/>
    <cellStyle name="Currency 8 2 2" xfId="151" xr:uid="{00000000-0005-0000-0000-000056010000}"/>
    <cellStyle name="Currency 8 2 2 2" xfId="562" xr:uid="{00000000-0005-0000-0000-000057010000}"/>
    <cellStyle name="Currency 8 2 3" xfId="563" xr:uid="{00000000-0005-0000-0000-000058010000}"/>
    <cellStyle name="Currency 8 2 4" xfId="564" xr:uid="{00000000-0005-0000-0000-000059010000}"/>
    <cellStyle name="Currency 8 3" xfId="152" xr:uid="{00000000-0005-0000-0000-00005A010000}"/>
    <cellStyle name="Currency 8 3 2" xfId="565" xr:uid="{00000000-0005-0000-0000-00005B010000}"/>
    <cellStyle name="Currency 8 4" xfId="566" xr:uid="{00000000-0005-0000-0000-00005C010000}"/>
    <cellStyle name="Currency 8 5" xfId="567" xr:uid="{00000000-0005-0000-0000-00005D010000}"/>
    <cellStyle name="Currency 8 6" xfId="568" xr:uid="{00000000-0005-0000-0000-00005E010000}"/>
    <cellStyle name="Currency 9" xfId="153" xr:uid="{00000000-0005-0000-0000-00005F010000}"/>
    <cellStyle name="Currency 9 2" xfId="154" xr:uid="{00000000-0005-0000-0000-000060010000}"/>
    <cellStyle name="Currency 9 2 2" xfId="155" xr:uid="{00000000-0005-0000-0000-000061010000}"/>
    <cellStyle name="Currency 9 2 2 2" xfId="569" xr:uid="{00000000-0005-0000-0000-000062010000}"/>
    <cellStyle name="Currency 9 2 3" xfId="570" xr:uid="{00000000-0005-0000-0000-000063010000}"/>
    <cellStyle name="Explanatory Text" xfId="156" builtinId="53" customBuiltin="1"/>
    <cellStyle name="Good" xfId="157" builtinId="26" customBuiltin="1"/>
    <cellStyle name="Heading 1" xfId="158" builtinId="16" customBuiltin="1"/>
    <cellStyle name="Heading 2" xfId="159" builtinId="17" customBuiltin="1"/>
    <cellStyle name="Heading 3" xfId="160" builtinId="18" customBuiltin="1"/>
    <cellStyle name="Heading 4" xfId="161" builtinId="19" customBuiltin="1"/>
    <cellStyle name="Input" xfId="162" builtinId="20" customBuiltin="1"/>
    <cellStyle name="Linked Cell" xfId="163" builtinId="24" customBuiltin="1"/>
    <cellStyle name="Neutral" xfId="164" builtinId="28" customBuiltin="1"/>
    <cellStyle name="Normal" xfId="0" builtinId="0"/>
    <cellStyle name="Normal 10" xfId="165" xr:uid="{00000000-0005-0000-0000-00006E010000}"/>
    <cellStyle name="Normal 11" xfId="166" xr:uid="{00000000-0005-0000-0000-00006F010000}"/>
    <cellStyle name="Normal 11 2" xfId="571" xr:uid="{00000000-0005-0000-0000-000070010000}"/>
    <cellStyle name="Normal 12" xfId="167" xr:uid="{00000000-0005-0000-0000-000071010000}"/>
    <cellStyle name="Normal 12 2" xfId="168" xr:uid="{00000000-0005-0000-0000-000072010000}"/>
    <cellStyle name="Normal 13" xfId="169" xr:uid="{00000000-0005-0000-0000-000073010000}"/>
    <cellStyle name="Normal 13 2" xfId="170" xr:uid="{00000000-0005-0000-0000-000074010000}"/>
    <cellStyle name="Normal 13 2 2" xfId="171" xr:uid="{00000000-0005-0000-0000-000075010000}"/>
    <cellStyle name="Normal 13 2 2 2" xfId="172" xr:uid="{00000000-0005-0000-0000-000076010000}"/>
    <cellStyle name="Normal 13 2 2 2 2" xfId="173" xr:uid="{00000000-0005-0000-0000-000077010000}"/>
    <cellStyle name="Normal 13 2 2 2 2 2" xfId="572" xr:uid="{00000000-0005-0000-0000-000078010000}"/>
    <cellStyle name="Normal 13 2 2 2 3" xfId="573" xr:uid="{00000000-0005-0000-0000-000079010000}"/>
    <cellStyle name="Normal 13 2 2 2 4" xfId="574" xr:uid="{00000000-0005-0000-0000-00007A010000}"/>
    <cellStyle name="Normal 13 2 2 3" xfId="174" xr:uid="{00000000-0005-0000-0000-00007B010000}"/>
    <cellStyle name="Normal 13 2 2 3 2" xfId="575" xr:uid="{00000000-0005-0000-0000-00007C010000}"/>
    <cellStyle name="Normal 13 2 2 4" xfId="576" xr:uid="{00000000-0005-0000-0000-00007D010000}"/>
    <cellStyle name="Normal 13 2 2 5" xfId="577" xr:uid="{00000000-0005-0000-0000-00007E010000}"/>
    <cellStyle name="Normal 13 2 2 6" xfId="578" xr:uid="{00000000-0005-0000-0000-00007F010000}"/>
    <cellStyle name="Normal 13 3" xfId="175" xr:uid="{00000000-0005-0000-0000-000080010000}"/>
    <cellStyle name="Normal 13 3 2" xfId="176" xr:uid="{00000000-0005-0000-0000-000081010000}"/>
    <cellStyle name="Normal 13 3 2 2" xfId="177" xr:uid="{00000000-0005-0000-0000-000082010000}"/>
    <cellStyle name="Normal 13 3 2 2 2" xfId="579" xr:uid="{00000000-0005-0000-0000-000083010000}"/>
    <cellStyle name="Normal 13 3 2 3" xfId="580" xr:uid="{00000000-0005-0000-0000-000084010000}"/>
    <cellStyle name="Normal 13 3 2 4" xfId="581" xr:uid="{00000000-0005-0000-0000-000085010000}"/>
    <cellStyle name="Normal 13 3 3" xfId="178" xr:uid="{00000000-0005-0000-0000-000086010000}"/>
    <cellStyle name="Normal 13 3 3 2" xfId="582" xr:uid="{00000000-0005-0000-0000-000087010000}"/>
    <cellStyle name="Normal 13 3 4" xfId="583" xr:uid="{00000000-0005-0000-0000-000088010000}"/>
    <cellStyle name="Normal 13 3 5" xfId="584" xr:uid="{00000000-0005-0000-0000-000089010000}"/>
    <cellStyle name="Normal 13 3 6" xfId="585" xr:uid="{00000000-0005-0000-0000-00008A010000}"/>
    <cellStyle name="Normal 14" xfId="179" xr:uid="{00000000-0005-0000-0000-00008B010000}"/>
    <cellStyle name="Normal 14 2" xfId="180" xr:uid="{00000000-0005-0000-0000-00008C010000}"/>
    <cellStyle name="Normal 14 2 2" xfId="181" xr:uid="{00000000-0005-0000-0000-00008D010000}"/>
    <cellStyle name="Normal 14 2 2 2" xfId="586" xr:uid="{00000000-0005-0000-0000-00008E010000}"/>
    <cellStyle name="Normal 14 2 3" xfId="587" xr:uid="{00000000-0005-0000-0000-00008F010000}"/>
    <cellStyle name="Normal 15" xfId="182" xr:uid="{00000000-0005-0000-0000-000090010000}"/>
    <cellStyle name="Normal 16" xfId="183" xr:uid="{00000000-0005-0000-0000-000091010000}"/>
    <cellStyle name="Normal 16 2" xfId="589" xr:uid="{00000000-0005-0000-0000-000092010000}"/>
    <cellStyle name="Normal 16 3" xfId="590" xr:uid="{00000000-0005-0000-0000-000093010000}"/>
    <cellStyle name="Normal 16 4" xfId="588" xr:uid="{00000000-0005-0000-0000-000094010000}"/>
    <cellStyle name="Normal 17" xfId="184" xr:uid="{00000000-0005-0000-0000-000095010000}"/>
    <cellStyle name="Normal 17 2" xfId="592" xr:uid="{00000000-0005-0000-0000-000096010000}"/>
    <cellStyle name="Normal 17 3" xfId="593" xr:uid="{00000000-0005-0000-0000-000097010000}"/>
    <cellStyle name="Normal 17 4" xfId="591" xr:uid="{00000000-0005-0000-0000-000098010000}"/>
    <cellStyle name="Normal 18" xfId="594" xr:uid="{00000000-0005-0000-0000-000099010000}"/>
    <cellStyle name="Normal 18 2" xfId="595" xr:uid="{00000000-0005-0000-0000-00009A010000}"/>
    <cellStyle name="Normal 18 3" xfId="596" xr:uid="{00000000-0005-0000-0000-00009B010000}"/>
    <cellStyle name="Normal 18 4" xfId="597" xr:uid="{00000000-0005-0000-0000-00009C010000}"/>
    <cellStyle name="Normal 2" xfId="185" xr:uid="{00000000-0005-0000-0000-00009D010000}"/>
    <cellStyle name="Normal 2 2" xfId="186" xr:uid="{00000000-0005-0000-0000-00009E010000}"/>
    <cellStyle name="Normal 2 2 10" xfId="598" xr:uid="{00000000-0005-0000-0000-00009F010000}"/>
    <cellStyle name="Normal 2 2 2" xfId="187" xr:uid="{00000000-0005-0000-0000-0000A0010000}"/>
    <cellStyle name="Normal 2 2 2 2" xfId="188" xr:uid="{00000000-0005-0000-0000-0000A1010000}"/>
    <cellStyle name="Normal 2 2 2 3" xfId="189" xr:uid="{00000000-0005-0000-0000-0000A2010000}"/>
    <cellStyle name="Normal 2 2 2 3 2" xfId="190" xr:uid="{00000000-0005-0000-0000-0000A3010000}"/>
    <cellStyle name="Normal 2 2 2 3 2 2" xfId="191" xr:uid="{00000000-0005-0000-0000-0000A4010000}"/>
    <cellStyle name="Normal 2 2 2 3 2 2 2" xfId="599" xr:uid="{00000000-0005-0000-0000-0000A5010000}"/>
    <cellStyle name="Normal 2 2 2 3 2 3" xfId="600" xr:uid="{00000000-0005-0000-0000-0000A6010000}"/>
    <cellStyle name="Normal 2 2 2 3 2 4" xfId="601" xr:uid="{00000000-0005-0000-0000-0000A7010000}"/>
    <cellStyle name="Normal 2 2 2 3 3" xfId="192" xr:uid="{00000000-0005-0000-0000-0000A8010000}"/>
    <cellStyle name="Normal 2 2 2 3 3 2" xfId="602" xr:uid="{00000000-0005-0000-0000-0000A9010000}"/>
    <cellStyle name="Normal 2 2 2 3 4" xfId="603" xr:uid="{00000000-0005-0000-0000-0000AA010000}"/>
    <cellStyle name="Normal 2 2 2 3 5" xfId="604" xr:uid="{00000000-0005-0000-0000-0000AB010000}"/>
    <cellStyle name="Normal 2 2 2 3 6" xfId="605" xr:uid="{00000000-0005-0000-0000-0000AC010000}"/>
    <cellStyle name="Normal 2 2 2 4" xfId="193" xr:uid="{00000000-0005-0000-0000-0000AD010000}"/>
    <cellStyle name="Normal 2 2 3" xfId="194" xr:uid="{00000000-0005-0000-0000-0000AE010000}"/>
    <cellStyle name="Normal 2 2 3 2" xfId="195" xr:uid="{00000000-0005-0000-0000-0000AF010000}"/>
    <cellStyle name="Normal 2 2 3 2 2" xfId="196" xr:uid="{00000000-0005-0000-0000-0000B0010000}"/>
    <cellStyle name="Normal 2 2 3 2 2 2" xfId="606" xr:uid="{00000000-0005-0000-0000-0000B1010000}"/>
    <cellStyle name="Normal 2 2 3 2 3" xfId="607" xr:uid="{00000000-0005-0000-0000-0000B2010000}"/>
    <cellStyle name="Normal 2 2 3 2 4" xfId="608" xr:uid="{00000000-0005-0000-0000-0000B3010000}"/>
    <cellStyle name="Normal 2 2 3 3" xfId="197" xr:uid="{00000000-0005-0000-0000-0000B4010000}"/>
    <cellStyle name="Normal 2 2 3 3 2" xfId="609" xr:uid="{00000000-0005-0000-0000-0000B5010000}"/>
    <cellStyle name="Normal 2 2 3 4" xfId="610" xr:uid="{00000000-0005-0000-0000-0000B6010000}"/>
    <cellStyle name="Normal 2 2 3 5" xfId="611" xr:uid="{00000000-0005-0000-0000-0000B7010000}"/>
    <cellStyle name="Normal 2 2 3 6" xfId="612" xr:uid="{00000000-0005-0000-0000-0000B8010000}"/>
    <cellStyle name="Normal 2 2 4" xfId="198" xr:uid="{00000000-0005-0000-0000-0000B9010000}"/>
    <cellStyle name="Normal 2 2 4 2" xfId="199" xr:uid="{00000000-0005-0000-0000-0000BA010000}"/>
    <cellStyle name="Normal 2 2 4 2 2" xfId="200" xr:uid="{00000000-0005-0000-0000-0000BB010000}"/>
    <cellStyle name="Normal 2 2 4 2 2 2" xfId="613" xr:uid="{00000000-0005-0000-0000-0000BC010000}"/>
    <cellStyle name="Normal 2 2 4 2 3" xfId="614" xr:uid="{00000000-0005-0000-0000-0000BD010000}"/>
    <cellStyle name="Normal 2 2 4 2 4" xfId="615" xr:uid="{00000000-0005-0000-0000-0000BE010000}"/>
    <cellStyle name="Normal 2 2 4 3" xfId="201" xr:uid="{00000000-0005-0000-0000-0000BF010000}"/>
    <cellStyle name="Normal 2 2 4 3 2" xfId="616" xr:uid="{00000000-0005-0000-0000-0000C0010000}"/>
    <cellStyle name="Normal 2 2 4 4" xfId="617" xr:uid="{00000000-0005-0000-0000-0000C1010000}"/>
    <cellStyle name="Normal 2 2 4 5" xfId="618" xr:uid="{00000000-0005-0000-0000-0000C2010000}"/>
    <cellStyle name="Normal 2 2 4 6" xfId="619" xr:uid="{00000000-0005-0000-0000-0000C3010000}"/>
    <cellStyle name="Normal 2 2 5" xfId="202" xr:uid="{00000000-0005-0000-0000-0000C4010000}"/>
    <cellStyle name="Normal 2 2 6" xfId="203" xr:uid="{00000000-0005-0000-0000-0000C5010000}"/>
    <cellStyle name="Normal 2 2 6 2" xfId="204" xr:uid="{00000000-0005-0000-0000-0000C6010000}"/>
    <cellStyle name="Normal 2 2 6 2 2" xfId="620" xr:uid="{00000000-0005-0000-0000-0000C7010000}"/>
    <cellStyle name="Normal 2 2 6 3" xfId="621" xr:uid="{00000000-0005-0000-0000-0000C8010000}"/>
    <cellStyle name="Normal 2 2 6 4" xfId="622" xr:uid="{00000000-0005-0000-0000-0000C9010000}"/>
    <cellStyle name="Normal 2 2 7" xfId="205" xr:uid="{00000000-0005-0000-0000-0000CA010000}"/>
    <cellStyle name="Normal 2 2 7 2" xfId="623" xr:uid="{00000000-0005-0000-0000-0000CB010000}"/>
    <cellStyle name="Normal 2 2 8" xfId="624" xr:uid="{00000000-0005-0000-0000-0000CC010000}"/>
    <cellStyle name="Normal 2 2 9" xfId="625" xr:uid="{00000000-0005-0000-0000-0000CD010000}"/>
    <cellStyle name="Normal 2 3" xfId="206" xr:uid="{00000000-0005-0000-0000-0000CE010000}"/>
    <cellStyle name="Normal 2 3 2" xfId="207" xr:uid="{00000000-0005-0000-0000-0000CF010000}"/>
    <cellStyle name="Normal 2 3 2 2" xfId="208" xr:uid="{00000000-0005-0000-0000-0000D0010000}"/>
    <cellStyle name="Normal 2 3 2 2 2" xfId="209" xr:uid="{00000000-0005-0000-0000-0000D1010000}"/>
    <cellStyle name="Normal 2 3 2 2 2 2" xfId="626" xr:uid="{00000000-0005-0000-0000-0000D2010000}"/>
    <cellStyle name="Normal 2 3 2 2 3" xfId="627" xr:uid="{00000000-0005-0000-0000-0000D3010000}"/>
    <cellStyle name="Normal 2 3 2 2 4" xfId="628" xr:uid="{00000000-0005-0000-0000-0000D4010000}"/>
    <cellStyle name="Normal 2 3 2 3" xfId="210" xr:uid="{00000000-0005-0000-0000-0000D5010000}"/>
    <cellStyle name="Normal 2 3 2 3 2" xfId="629" xr:uid="{00000000-0005-0000-0000-0000D6010000}"/>
    <cellStyle name="Normal 2 3 2 4" xfId="630" xr:uid="{00000000-0005-0000-0000-0000D7010000}"/>
    <cellStyle name="Normal 2 3 2 5" xfId="631" xr:uid="{00000000-0005-0000-0000-0000D8010000}"/>
    <cellStyle name="Normal 2 3 2 6" xfId="632" xr:uid="{00000000-0005-0000-0000-0000D9010000}"/>
    <cellStyle name="Normal 2 3 3" xfId="211" xr:uid="{00000000-0005-0000-0000-0000DA010000}"/>
    <cellStyle name="Normal 2 3 4" xfId="212" xr:uid="{00000000-0005-0000-0000-0000DB010000}"/>
    <cellStyle name="Normal 2 3 4 2" xfId="213" xr:uid="{00000000-0005-0000-0000-0000DC010000}"/>
    <cellStyle name="Normal 2 3 4 2 2" xfId="633" xr:uid="{00000000-0005-0000-0000-0000DD010000}"/>
    <cellStyle name="Normal 2 3 4 3" xfId="634" xr:uid="{00000000-0005-0000-0000-0000DE010000}"/>
    <cellStyle name="Normal 2 3 4 4" xfId="635" xr:uid="{00000000-0005-0000-0000-0000DF010000}"/>
    <cellStyle name="Normal 2 3 5" xfId="214" xr:uid="{00000000-0005-0000-0000-0000E0010000}"/>
    <cellStyle name="Normal 2 3 5 2" xfId="636" xr:uid="{00000000-0005-0000-0000-0000E1010000}"/>
    <cellStyle name="Normal 2 3 6" xfId="637" xr:uid="{00000000-0005-0000-0000-0000E2010000}"/>
    <cellStyle name="Normal 2 3 7" xfId="638" xr:uid="{00000000-0005-0000-0000-0000E3010000}"/>
    <cellStyle name="Normal 2 3 8" xfId="639" xr:uid="{00000000-0005-0000-0000-0000E4010000}"/>
    <cellStyle name="Normal 2 4" xfId="215" xr:uid="{00000000-0005-0000-0000-0000E5010000}"/>
    <cellStyle name="Normal 2 4 2" xfId="216" xr:uid="{00000000-0005-0000-0000-0000E6010000}"/>
    <cellStyle name="Normal 2 4 3" xfId="217" xr:uid="{00000000-0005-0000-0000-0000E7010000}"/>
    <cellStyle name="Normal 2 5" xfId="218" xr:uid="{00000000-0005-0000-0000-0000E8010000}"/>
    <cellStyle name="Normal 3" xfId="219" xr:uid="{00000000-0005-0000-0000-0000E9010000}"/>
    <cellStyle name="Normal 3 2" xfId="220" xr:uid="{00000000-0005-0000-0000-0000EA010000}"/>
    <cellStyle name="Normal 3 2 2" xfId="221" xr:uid="{00000000-0005-0000-0000-0000EB010000}"/>
    <cellStyle name="Normal 3 2 2 2" xfId="222" xr:uid="{00000000-0005-0000-0000-0000EC010000}"/>
    <cellStyle name="Normal 3 2 2 3" xfId="223" xr:uid="{00000000-0005-0000-0000-0000ED010000}"/>
    <cellStyle name="Normal 3 2 2 4" xfId="224" xr:uid="{00000000-0005-0000-0000-0000EE010000}"/>
    <cellStyle name="Normal 3 2 3" xfId="225" xr:uid="{00000000-0005-0000-0000-0000EF010000}"/>
    <cellStyle name="Normal 3 2 3 2" xfId="226" xr:uid="{00000000-0005-0000-0000-0000F0010000}"/>
    <cellStyle name="Normal 3 2 3 2 2" xfId="227" xr:uid="{00000000-0005-0000-0000-0000F1010000}"/>
    <cellStyle name="Normal 3 2 3 2 2 2" xfId="640" xr:uid="{00000000-0005-0000-0000-0000F2010000}"/>
    <cellStyle name="Normal 3 2 3 2 3" xfId="641" xr:uid="{00000000-0005-0000-0000-0000F3010000}"/>
    <cellStyle name="Normal 3 2 3 2 4" xfId="642" xr:uid="{00000000-0005-0000-0000-0000F4010000}"/>
    <cellStyle name="Normal 3 2 3 3" xfId="228" xr:uid="{00000000-0005-0000-0000-0000F5010000}"/>
    <cellStyle name="Normal 3 2 3 3 2" xfId="643" xr:uid="{00000000-0005-0000-0000-0000F6010000}"/>
    <cellStyle name="Normal 3 2 3 4" xfId="644" xr:uid="{00000000-0005-0000-0000-0000F7010000}"/>
    <cellStyle name="Normal 3 2 3 5" xfId="645" xr:uid="{00000000-0005-0000-0000-0000F8010000}"/>
    <cellStyle name="Normal 3 2 3 6" xfId="646" xr:uid="{00000000-0005-0000-0000-0000F9010000}"/>
    <cellStyle name="Normal 3 2 4" xfId="229" xr:uid="{00000000-0005-0000-0000-0000FA010000}"/>
    <cellStyle name="Normal 3 2 5" xfId="230" xr:uid="{00000000-0005-0000-0000-0000FB010000}"/>
    <cellStyle name="Normal 3 2 6" xfId="231" xr:uid="{00000000-0005-0000-0000-0000FC010000}"/>
    <cellStyle name="Normal 3 2 7" xfId="232" xr:uid="{00000000-0005-0000-0000-0000FD010000}"/>
    <cellStyle name="Normal 3 2 7 2" xfId="647" xr:uid="{00000000-0005-0000-0000-0000FE010000}"/>
    <cellStyle name="Normal 3 3" xfId="233" xr:uid="{00000000-0005-0000-0000-0000FF010000}"/>
    <cellStyle name="Normal 3 4" xfId="234" xr:uid="{00000000-0005-0000-0000-000000020000}"/>
    <cellStyle name="Normal 3 4 2" xfId="235" xr:uid="{00000000-0005-0000-0000-000001020000}"/>
    <cellStyle name="Normal 3 4 2 2" xfId="236" xr:uid="{00000000-0005-0000-0000-000002020000}"/>
    <cellStyle name="Normal 3 4 2 2 2" xfId="648" xr:uid="{00000000-0005-0000-0000-000003020000}"/>
    <cellStyle name="Normal 3 4 2 3" xfId="649" xr:uid="{00000000-0005-0000-0000-000004020000}"/>
    <cellStyle name="Normal 3 4 2 4" xfId="650" xr:uid="{00000000-0005-0000-0000-000005020000}"/>
    <cellStyle name="Normal 3 4 3" xfId="237" xr:uid="{00000000-0005-0000-0000-000006020000}"/>
    <cellStyle name="Normal 3 4 3 2" xfId="651" xr:uid="{00000000-0005-0000-0000-000007020000}"/>
    <cellStyle name="Normal 3 4 4" xfId="652" xr:uid="{00000000-0005-0000-0000-000008020000}"/>
    <cellStyle name="Normal 3 4 5" xfId="653" xr:uid="{00000000-0005-0000-0000-000009020000}"/>
    <cellStyle name="Normal 3 4 6" xfId="654" xr:uid="{00000000-0005-0000-0000-00000A020000}"/>
    <cellStyle name="Normal 3 5" xfId="238" xr:uid="{00000000-0005-0000-0000-00000B020000}"/>
    <cellStyle name="Normal 3 5 2" xfId="239" xr:uid="{00000000-0005-0000-0000-00000C020000}"/>
    <cellStyle name="Normal 3 5 2 2" xfId="240" xr:uid="{00000000-0005-0000-0000-00000D020000}"/>
    <cellStyle name="Normal 3 5 2 2 2" xfId="655" xr:uid="{00000000-0005-0000-0000-00000E020000}"/>
    <cellStyle name="Normal 3 5 2 3" xfId="656" xr:uid="{00000000-0005-0000-0000-00000F020000}"/>
    <cellStyle name="Normal 3 5 2 4" xfId="657" xr:uid="{00000000-0005-0000-0000-000010020000}"/>
    <cellStyle name="Normal 3 5 3" xfId="241" xr:uid="{00000000-0005-0000-0000-000011020000}"/>
    <cellStyle name="Normal 3 5 3 2" xfId="658" xr:uid="{00000000-0005-0000-0000-000012020000}"/>
    <cellStyle name="Normal 3 5 4" xfId="659" xr:uid="{00000000-0005-0000-0000-000013020000}"/>
    <cellStyle name="Normal 3 5 5" xfId="660" xr:uid="{00000000-0005-0000-0000-000014020000}"/>
    <cellStyle name="Normal 3 5 6" xfId="661" xr:uid="{00000000-0005-0000-0000-000015020000}"/>
    <cellStyle name="Normal 3 6" xfId="242" xr:uid="{00000000-0005-0000-0000-000016020000}"/>
    <cellStyle name="Normal 3 6 2" xfId="243" xr:uid="{00000000-0005-0000-0000-000017020000}"/>
    <cellStyle name="Normal 3 7" xfId="244" xr:uid="{00000000-0005-0000-0000-000018020000}"/>
    <cellStyle name="Normal 4" xfId="245" xr:uid="{00000000-0005-0000-0000-000019020000}"/>
    <cellStyle name="Normal 4 2" xfId="246" xr:uid="{00000000-0005-0000-0000-00001A020000}"/>
    <cellStyle name="Normal 5" xfId="247" xr:uid="{00000000-0005-0000-0000-00001B020000}"/>
    <cellStyle name="Normal 5 2" xfId="248" xr:uid="{00000000-0005-0000-0000-00001C020000}"/>
    <cellStyle name="Normal 6" xfId="249" xr:uid="{00000000-0005-0000-0000-00001D020000}"/>
    <cellStyle name="Normal 6 2" xfId="250" xr:uid="{00000000-0005-0000-0000-00001E020000}"/>
    <cellStyle name="Normal 7" xfId="251" xr:uid="{00000000-0005-0000-0000-00001F020000}"/>
    <cellStyle name="Normal 7 10" xfId="252" xr:uid="{00000000-0005-0000-0000-000020020000}"/>
    <cellStyle name="Normal 7 10 2" xfId="662" xr:uid="{00000000-0005-0000-0000-000021020000}"/>
    <cellStyle name="Normal 7 11" xfId="663" xr:uid="{00000000-0005-0000-0000-000022020000}"/>
    <cellStyle name="Normal 7 12" xfId="664" xr:uid="{00000000-0005-0000-0000-000023020000}"/>
    <cellStyle name="Normal 7 13" xfId="665" xr:uid="{00000000-0005-0000-0000-000024020000}"/>
    <cellStyle name="Normal 7 2" xfId="253" xr:uid="{00000000-0005-0000-0000-000025020000}"/>
    <cellStyle name="Normal 7 2 10" xfId="666" xr:uid="{00000000-0005-0000-0000-000026020000}"/>
    <cellStyle name="Normal 7 2 2" xfId="254" xr:uid="{00000000-0005-0000-0000-000027020000}"/>
    <cellStyle name="Normal 7 2 2 2" xfId="255" xr:uid="{00000000-0005-0000-0000-000028020000}"/>
    <cellStyle name="Normal 7 2 2 2 2" xfId="256" xr:uid="{00000000-0005-0000-0000-000029020000}"/>
    <cellStyle name="Normal 7 2 2 2 2 2" xfId="257" xr:uid="{00000000-0005-0000-0000-00002A020000}"/>
    <cellStyle name="Normal 7 2 2 2 2 2 2" xfId="667" xr:uid="{00000000-0005-0000-0000-00002B020000}"/>
    <cellStyle name="Normal 7 2 2 2 2 3" xfId="668" xr:uid="{00000000-0005-0000-0000-00002C020000}"/>
    <cellStyle name="Normal 7 2 2 2 2 4" xfId="669" xr:uid="{00000000-0005-0000-0000-00002D020000}"/>
    <cellStyle name="Normal 7 2 2 2 3" xfId="258" xr:uid="{00000000-0005-0000-0000-00002E020000}"/>
    <cellStyle name="Normal 7 2 2 2 3 2" xfId="670" xr:uid="{00000000-0005-0000-0000-00002F020000}"/>
    <cellStyle name="Normal 7 2 2 2 4" xfId="671" xr:uid="{00000000-0005-0000-0000-000030020000}"/>
    <cellStyle name="Normal 7 2 2 2 5" xfId="672" xr:uid="{00000000-0005-0000-0000-000031020000}"/>
    <cellStyle name="Normal 7 2 2 2 6" xfId="673" xr:uid="{00000000-0005-0000-0000-000032020000}"/>
    <cellStyle name="Normal 7 2 2 3" xfId="259" xr:uid="{00000000-0005-0000-0000-000033020000}"/>
    <cellStyle name="Normal 7 2 2 3 2" xfId="260" xr:uid="{00000000-0005-0000-0000-000034020000}"/>
    <cellStyle name="Normal 7 2 2 3 2 2" xfId="261" xr:uid="{00000000-0005-0000-0000-000035020000}"/>
    <cellStyle name="Normal 7 2 2 3 2 2 2" xfId="674" xr:uid="{00000000-0005-0000-0000-000036020000}"/>
    <cellStyle name="Normal 7 2 2 3 2 3" xfId="675" xr:uid="{00000000-0005-0000-0000-000037020000}"/>
    <cellStyle name="Normal 7 2 2 3 2 4" xfId="676" xr:uid="{00000000-0005-0000-0000-000038020000}"/>
    <cellStyle name="Normal 7 2 2 3 3" xfId="262" xr:uid="{00000000-0005-0000-0000-000039020000}"/>
    <cellStyle name="Normal 7 2 2 3 3 2" xfId="677" xr:uid="{00000000-0005-0000-0000-00003A020000}"/>
    <cellStyle name="Normal 7 2 2 3 4" xfId="678" xr:uid="{00000000-0005-0000-0000-00003B020000}"/>
    <cellStyle name="Normal 7 2 2 3 5" xfId="679" xr:uid="{00000000-0005-0000-0000-00003C020000}"/>
    <cellStyle name="Normal 7 2 2 3 6" xfId="680" xr:uid="{00000000-0005-0000-0000-00003D020000}"/>
    <cellStyle name="Normal 7 2 2 4" xfId="263" xr:uid="{00000000-0005-0000-0000-00003E020000}"/>
    <cellStyle name="Normal 7 2 3" xfId="264" xr:uid="{00000000-0005-0000-0000-00003F020000}"/>
    <cellStyle name="Normal 7 2 3 2" xfId="265" xr:uid="{00000000-0005-0000-0000-000040020000}"/>
    <cellStyle name="Normal 7 2 3 2 2" xfId="266" xr:uid="{00000000-0005-0000-0000-000041020000}"/>
    <cellStyle name="Normal 7 2 3 2 2 2" xfId="267" xr:uid="{00000000-0005-0000-0000-000042020000}"/>
    <cellStyle name="Normal 7 2 3 2 2 2 2" xfId="681" xr:uid="{00000000-0005-0000-0000-000043020000}"/>
    <cellStyle name="Normal 7 2 3 2 2 3" xfId="682" xr:uid="{00000000-0005-0000-0000-000044020000}"/>
    <cellStyle name="Normal 7 2 3 2 2 4" xfId="683" xr:uid="{00000000-0005-0000-0000-000045020000}"/>
    <cellStyle name="Normal 7 2 3 2 3" xfId="268" xr:uid="{00000000-0005-0000-0000-000046020000}"/>
    <cellStyle name="Normal 7 2 3 2 3 2" xfId="684" xr:uid="{00000000-0005-0000-0000-000047020000}"/>
    <cellStyle name="Normal 7 2 3 2 4" xfId="685" xr:uid="{00000000-0005-0000-0000-000048020000}"/>
    <cellStyle name="Normal 7 2 3 2 5" xfId="686" xr:uid="{00000000-0005-0000-0000-000049020000}"/>
    <cellStyle name="Normal 7 2 3 2 6" xfId="687" xr:uid="{00000000-0005-0000-0000-00004A020000}"/>
    <cellStyle name="Normal 7 2 3 3" xfId="269" xr:uid="{00000000-0005-0000-0000-00004B020000}"/>
    <cellStyle name="Normal 7 2 3 3 2" xfId="270" xr:uid="{00000000-0005-0000-0000-00004C020000}"/>
    <cellStyle name="Normal 7 2 3 3 2 2" xfId="688" xr:uid="{00000000-0005-0000-0000-00004D020000}"/>
    <cellStyle name="Normal 7 2 3 3 3" xfId="689" xr:uid="{00000000-0005-0000-0000-00004E020000}"/>
    <cellStyle name="Normal 7 2 3 3 4" xfId="690" xr:uid="{00000000-0005-0000-0000-00004F020000}"/>
    <cellStyle name="Normal 7 2 3 4" xfId="271" xr:uid="{00000000-0005-0000-0000-000050020000}"/>
    <cellStyle name="Normal 7 2 3 4 2" xfId="691" xr:uid="{00000000-0005-0000-0000-000051020000}"/>
    <cellStyle name="Normal 7 2 3 5" xfId="692" xr:uid="{00000000-0005-0000-0000-000052020000}"/>
    <cellStyle name="Normal 7 2 3 6" xfId="693" xr:uid="{00000000-0005-0000-0000-000053020000}"/>
    <cellStyle name="Normal 7 2 3 7" xfId="694" xr:uid="{00000000-0005-0000-0000-000054020000}"/>
    <cellStyle name="Normal 7 2 4" xfId="272" xr:uid="{00000000-0005-0000-0000-000055020000}"/>
    <cellStyle name="Normal 7 2 5" xfId="273" xr:uid="{00000000-0005-0000-0000-000056020000}"/>
    <cellStyle name="Normal 7 2 5 2" xfId="274" xr:uid="{00000000-0005-0000-0000-000057020000}"/>
    <cellStyle name="Normal 7 2 5 2 2" xfId="275" xr:uid="{00000000-0005-0000-0000-000058020000}"/>
    <cellStyle name="Normal 7 2 5 2 2 2" xfId="695" xr:uid="{00000000-0005-0000-0000-000059020000}"/>
    <cellStyle name="Normal 7 2 5 2 3" xfId="696" xr:uid="{00000000-0005-0000-0000-00005A020000}"/>
    <cellStyle name="Normal 7 2 5 2 4" xfId="697" xr:uid="{00000000-0005-0000-0000-00005B020000}"/>
    <cellStyle name="Normal 7 2 5 3" xfId="276" xr:uid="{00000000-0005-0000-0000-00005C020000}"/>
    <cellStyle name="Normal 7 2 5 3 2" xfId="698" xr:uid="{00000000-0005-0000-0000-00005D020000}"/>
    <cellStyle name="Normal 7 2 5 4" xfId="699" xr:uid="{00000000-0005-0000-0000-00005E020000}"/>
    <cellStyle name="Normal 7 2 5 5" xfId="700" xr:uid="{00000000-0005-0000-0000-00005F020000}"/>
    <cellStyle name="Normal 7 2 5 6" xfId="701" xr:uid="{00000000-0005-0000-0000-000060020000}"/>
    <cellStyle name="Normal 7 2 6" xfId="277" xr:uid="{00000000-0005-0000-0000-000061020000}"/>
    <cellStyle name="Normal 7 2 6 2" xfId="278" xr:uid="{00000000-0005-0000-0000-000062020000}"/>
    <cellStyle name="Normal 7 2 6 2 2" xfId="702" xr:uid="{00000000-0005-0000-0000-000063020000}"/>
    <cellStyle name="Normal 7 2 6 3" xfId="703" xr:uid="{00000000-0005-0000-0000-000064020000}"/>
    <cellStyle name="Normal 7 2 6 4" xfId="704" xr:uid="{00000000-0005-0000-0000-000065020000}"/>
    <cellStyle name="Normal 7 2 7" xfId="279" xr:uid="{00000000-0005-0000-0000-000066020000}"/>
    <cellStyle name="Normal 7 2 7 2" xfId="705" xr:uid="{00000000-0005-0000-0000-000067020000}"/>
    <cellStyle name="Normal 7 2 8" xfId="706" xr:uid="{00000000-0005-0000-0000-000068020000}"/>
    <cellStyle name="Normal 7 2 9" xfId="707" xr:uid="{00000000-0005-0000-0000-000069020000}"/>
    <cellStyle name="Normal 7 3" xfId="280" xr:uid="{00000000-0005-0000-0000-00006A020000}"/>
    <cellStyle name="Normal 7 3 2" xfId="281" xr:uid="{00000000-0005-0000-0000-00006B020000}"/>
    <cellStyle name="Normal 7 3 3" xfId="282" xr:uid="{00000000-0005-0000-0000-00006C020000}"/>
    <cellStyle name="Normal 7 3 4" xfId="283" xr:uid="{00000000-0005-0000-0000-00006D020000}"/>
    <cellStyle name="Normal 7 3 4 2" xfId="284" xr:uid="{00000000-0005-0000-0000-00006E020000}"/>
    <cellStyle name="Normal 7 3 4 2 2" xfId="285" xr:uid="{00000000-0005-0000-0000-00006F020000}"/>
    <cellStyle name="Normal 7 3 4 2 2 2" xfId="708" xr:uid="{00000000-0005-0000-0000-000070020000}"/>
    <cellStyle name="Normal 7 3 4 2 3" xfId="709" xr:uid="{00000000-0005-0000-0000-000071020000}"/>
    <cellStyle name="Normal 7 3 4 2 4" xfId="710" xr:uid="{00000000-0005-0000-0000-000072020000}"/>
    <cellStyle name="Normal 7 3 4 3" xfId="286" xr:uid="{00000000-0005-0000-0000-000073020000}"/>
    <cellStyle name="Normal 7 3 4 3 2" xfId="711" xr:uid="{00000000-0005-0000-0000-000074020000}"/>
    <cellStyle name="Normal 7 3 4 4" xfId="712" xr:uid="{00000000-0005-0000-0000-000075020000}"/>
    <cellStyle name="Normal 7 3 4 5" xfId="713" xr:uid="{00000000-0005-0000-0000-000076020000}"/>
    <cellStyle name="Normal 7 3 4 6" xfId="714" xr:uid="{00000000-0005-0000-0000-000077020000}"/>
    <cellStyle name="Normal 7 3 5" xfId="287" xr:uid="{00000000-0005-0000-0000-000078020000}"/>
    <cellStyle name="Normal 7 3 5 2" xfId="288" xr:uid="{00000000-0005-0000-0000-000079020000}"/>
    <cellStyle name="Normal 7 3 5 2 2" xfId="715" xr:uid="{00000000-0005-0000-0000-00007A020000}"/>
    <cellStyle name="Normal 7 3 5 3" xfId="716" xr:uid="{00000000-0005-0000-0000-00007B020000}"/>
    <cellStyle name="Normal 7 3 5 4" xfId="717" xr:uid="{00000000-0005-0000-0000-00007C020000}"/>
    <cellStyle name="Normal 7 3 6" xfId="289" xr:uid="{00000000-0005-0000-0000-00007D020000}"/>
    <cellStyle name="Normal 7 3 6 2" xfId="718" xr:uid="{00000000-0005-0000-0000-00007E020000}"/>
    <cellStyle name="Normal 7 3 7" xfId="719" xr:uid="{00000000-0005-0000-0000-00007F020000}"/>
    <cellStyle name="Normal 7 3 8" xfId="720" xr:uid="{00000000-0005-0000-0000-000080020000}"/>
    <cellStyle name="Normal 7 3 9" xfId="721" xr:uid="{00000000-0005-0000-0000-000081020000}"/>
    <cellStyle name="Normal 7 4" xfId="290" xr:uid="{00000000-0005-0000-0000-000082020000}"/>
    <cellStyle name="Normal 7 4 2" xfId="291" xr:uid="{00000000-0005-0000-0000-000083020000}"/>
    <cellStyle name="Normal 7 4 2 2" xfId="292" xr:uid="{00000000-0005-0000-0000-000084020000}"/>
    <cellStyle name="Normal 7 4 2 2 2" xfId="722" xr:uid="{00000000-0005-0000-0000-000085020000}"/>
    <cellStyle name="Normal 7 4 2 3" xfId="723" xr:uid="{00000000-0005-0000-0000-000086020000}"/>
    <cellStyle name="Normal 7 4 2 4" xfId="724" xr:uid="{00000000-0005-0000-0000-000087020000}"/>
    <cellStyle name="Normal 7 4 3" xfId="293" xr:uid="{00000000-0005-0000-0000-000088020000}"/>
    <cellStyle name="Normal 7 4 3 2" xfId="725" xr:uid="{00000000-0005-0000-0000-000089020000}"/>
    <cellStyle name="Normal 7 4 4" xfId="726" xr:uid="{00000000-0005-0000-0000-00008A020000}"/>
    <cellStyle name="Normal 7 4 5" xfId="727" xr:uid="{00000000-0005-0000-0000-00008B020000}"/>
    <cellStyle name="Normal 7 4 6" xfId="728" xr:uid="{00000000-0005-0000-0000-00008C020000}"/>
    <cellStyle name="Normal 7 5" xfId="294" xr:uid="{00000000-0005-0000-0000-00008D020000}"/>
    <cellStyle name="Normal 7 6" xfId="295" xr:uid="{00000000-0005-0000-0000-00008E020000}"/>
    <cellStyle name="Normal 7 6 2" xfId="296" xr:uid="{00000000-0005-0000-0000-00008F020000}"/>
    <cellStyle name="Normal 7 6 2 2" xfId="297" xr:uid="{00000000-0005-0000-0000-000090020000}"/>
    <cellStyle name="Normal 7 6 2 2 2" xfId="298" xr:uid="{00000000-0005-0000-0000-000091020000}"/>
    <cellStyle name="Normal 7 6 2 2 2 2" xfId="729" xr:uid="{00000000-0005-0000-0000-000092020000}"/>
    <cellStyle name="Normal 7 6 2 2 3" xfId="730" xr:uid="{00000000-0005-0000-0000-000093020000}"/>
    <cellStyle name="Normal 7 6 2 2 4" xfId="731" xr:uid="{00000000-0005-0000-0000-000094020000}"/>
    <cellStyle name="Normal 7 6 2 3" xfId="299" xr:uid="{00000000-0005-0000-0000-000095020000}"/>
    <cellStyle name="Normal 7 6 2 3 2" xfId="732" xr:uid="{00000000-0005-0000-0000-000096020000}"/>
    <cellStyle name="Normal 7 6 2 4" xfId="733" xr:uid="{00000000-0005-0000-0000-000097020000}"/>
    <cellStyle name="Normal 7 6 2 5" xfId="734" xr:uid="{00000000-0005-0000-0000-000098020000}"/>
    <cellStyle name="Normal 7 6 2 6" xfId="735" xr:uid="{00000000-0005-0000-0000-000099020000}"/>
    <cellStyle name="Normal 7 7" xfId="300" xr:uid="{00000000-0005-0000-0000-00009A020000}"/>
    <cellStyle name="Normal 7 8" xfId="301" xr:uid="{00000000-0005-0000-0000-00009B020000}"/>
    <cellStyle name="Normal 7 9" xfId="302" xr:uid="{00000000-0005-0000-0000-00009C020000}"/>
    <cellStyle name="Normal 7 9 2" xfId="303" xr:uid="{00000000-0005-0000-0000-00009D020000}"/>
    <cellStyle name="Normal 7 9 2 2" xfId="736" xr:uid="{00000000-0005-0000-0000-00009E020000}"/>
    <cellStyle name="Normal 7 9 3" xfId="737" xr:uid="{00000000-0005-0000-0000-00009F020000}"/>
    <cellStyle name="Normal 7 9 4" xfId="738" xr:uid="{00000000-0005-0000-0000-0000A0020000}"/>
    <cellStyle name="Normal 8" xfId="304" xr:uid="{00000000-0005-0000-0000-0000A1020000}"/>
    <cellStyle name="Normal 8 2" xfId="305" xr:uid="{00000000-0005-0000-0000-0000A2020000}"/>
    <cellStyle name="Normal 8 2 2" xfId="306" xr:uid="{00000000-0005-0000-0000-0000A3020000}"/>
    <cellStyle name="Normal 8 2 2 2" xfId="307" xr:uid="{00000000-0005-0000-0000-0000A4020000}"/>
    <cellStyle name="Normal 8 2 2 2 2" xfId="739" xr:uid="{00000000-0005-0000-0000-0000A5020000}"/>
    <cellStyle name="Normal 8 2 2 3" xfId="740" xr:uid="{00000000-0005-0000-0000-0000A6020000}"/>
    <cellStyle name="Normal 8 2 2 4" xfId="741" xr:uid="{00000000-0005-0000-0000-0000A7020000}"/>
    <cellStyle name="Normal 8 2 3" xfId="308" xr:uid="{00000000-0005-0000-0000-0000A8020000}"/>
    <cellStyle name="Normal 8 2 3 2" xfId="742" xr:uid="{00000000-0005-0000-0000-0000A9020000}"/>
    <cellStyle name="Normal 8 2 4" xfId="743" xr:uid="{00000000-0005-0000-0000-0000AA020000}"/>
    <cellStyle name="Normal 8 2 5" xfId="744" xr:uid="{00000000-0005-0000-0000-0000AB020000}"/>
    <cellStyle name="Normal 8 2 6" xfId="745" xr:uid="{00000000-0005-0000-0000-0000AC020000}"/>
    <cellStyle name="Normal 8 3" xfId="309" xr:uid="{00000000-0005-0000-0000-0000AD020000}"/>
    <cellStyle name="Normal 8 3 2" xfId="310" xr:uid="{00000000-0005-0000-0000-0000AE020000}"/>
    <cellStyle name="Normal 8 3 2 2" xfId="311" xr:uid="{00000000-0005-0000-0000-0000AF020000}"/>
    <cellStyle name="Normal 8 3 2 2 2" xfId="746" xr:uid="{00000000-0005-0000-0000-0000B0020000}"/>
    <cellStyle name="Normal 8 3 2 3" xfId="747" xr:uid="{00000000-0005-0000-0000-0000B1020000}"/>
    <cellStyle name="Normal 8 3 2 4" xfId="748" xr:uid="{00000000-0005-0000-0000-0000B2020000}"/>
    <cellStyle name="Normal 8 3 3" xfId="312" xr:uid="{00000000-0005-0000-0000-0000B3020000}"/>
    <cellStyle name="Normal 8 3 3 2" xfId="749" xr:uid="{00000000-0005-0000-0000-0000B4020000}"/>
    <cellStyle name="Normal 8 3 4" xfId="750" xr:uid="{00000000-0005-0000-0000-0000B5020000}"/>
    <cellStyle name="Normal 8 3 5" xfId="751" xr:uid="{00000000-0005-0000-0000-0000B6020000}"/>
    <cellStyle name="Normal 8 3 6" xfId="752" xr:uid="{00000000-0005-0000-0000-0000B7020000}"/>
    <cellStyle name="Normal 8 4" xfId="313" xr:uid="{00000000-0005-0000-0000-0000B8020000}"/>
    <cellStyle name="Normal 8 4 2" xfId="314" xr:uid="{00000000-0005-0000-0000-0000B9020000}"/>
    <cellStyle name="Normal 8 4 2 2" xfId="315" xr:uid="{00000000-0005-0000-0000-0000BA020000}"/>
    <cellStyle name="Normal 8 4 2 2 2" xfId="753" xr:uid="{00000000-0005-0000-0000-0000BB020000}"/>
    <cellStyle name="Normal 8 4 2 3" xfId="754" xr:uid="{00000000-0005-0000-0000-0000BC020000}"/>
    <cellStyle name="Normal 8 4 2 4" xfId="755" xr:uid="{00000000-0005-0000-0000-0000BD020000}"/>
    <cellStyle name="Normal 8 4 3" xfId="316" xr:uid="{00000000-0005-0000-0000-0000BE020000}"/>
    <cellStyle name="Normal 8 4 3 2" xfId="756" xr:uid="{00000000-0005-0000-0000-0000BF020000}"/>
    <cellStyle name="Normal 8 4 4" xfId="757" xr:uid="{00000000-0005-0000-0000-0000C0020000}"/>
    <cellStyle name="Normal 8 4 5" xfId="758" xr:uid="{00000000-0005-0000-0000-0000C1020000}"/>
    <cellStyle name="Normal 8 4 6" xfId="759" xr:uid="{00000000-0005-0000-0000-0000C2020000}"/>
    <cellStyle name="Normal 8 5" xfId="317" xr:uid="{00000000-0005-0000-0000-0000C3020000}"/>
    <cellStyle name="Normal 8 6" xfId="318" xr:uid="{00000000-0005-0000-0000-0000C4020000}"/>
    <cellStyle name="Normal 8 7" xfId="319" xr:uid="{00000000-0005-0000-0000-0000C5020000}"/>
    <cellStyle name="Normal 9" xfId="320" xr:uid="{00000000-0005-0000-0000-0000C6020000}"/>
    <cellStyle name="Normal 9 2" xfId="321" xr:uid="{00000000-0005-0000-0000-0000C7020000}"/>
    <cellStyle name="Normal 9 2 2" xfId="322" xr:uid="{00000000-0005-0000-0000-0000C8020000}"/>
    <cellStyle name="Normal 9 2 2 2" xfId="323" xr:uid="{00000000-0005-0000-0000-0000C9020000}"/>
    <cellStyle name="Normal 9 2 2 2 2" xfId="760" xr:uid="{00000000-0005-0000-0000-0000CA020000}"/>
    <cellStyle name="Normal 9 2 2 3" xfId="761" xr:uid="{00000000-0005-0000-0000-0000CB020000}"/>
    <cellStyle name="Normal 9 2 2 4" xfId="762" xr:uid="{00000000-0005-0000-0000-0000CC020000}"/>
    <cellStyle name="Normal 9 2 3" xfId="324" xr:uid="{00000000-0005-0000-0000-0000CD020000}"/>
    <cellStyle name="Normal 9 2 3 2" xfId="763" xr:uid="{00000000-0005-0000-0000-0000CE020000}"/>
    <cellStyle name="Normal 9 2 4" xfId="764" xr:uid="{00000000-0005-0000-0000-0000CF020000}"/>
    <cellStyle name="Normal 9 2 5" xfId="765" xr:uid="{00000000-0005-0000-0000-0000D0020000}"/>
    <cellStyle name="Normal 9 2 6" xfId="766" xr:uid="{00000000-0005-0000-0000-0000D1020000}"/>
    <cellStyle name="Normal 9 3" xfId="325" xr:uid="{00000000-0005-0000-0000-0000D2020000}"/>
    <cellStyle name="Normal 9 3 2" xfId="326" xr:uid="{00000000-0005-0000-0000-0000D3020000}"/>
    <cellStyle name="Normal 9 3 2 2" xfId="767" xr:uid="{00000000-0005-0000-0000-0000D4020000}"/>
    <cellStyle name="Normal 9 3 3" xfId="768" xr:uid="{00000000-0005-0000-0000-0000D5020000}"/>
    <cellStyle name="Normal 9 3 4" xfId="769" xr:uid="{00000000-0005-0000-0000-0000D6020000}"/>
    <cellStyle name="Normal 9 4" xfId="327" xr:uid="{00000000-0005-0000-0000-0000D7020000}"/>
    <cellStyle name="Normal 9 4 2" xfId="770" xr:uid="{00000000-0005-0000-0000-0000D8020000}"/>
    <cellStyle name="Normal 9 5" xfId="771" xr:uid="{00000000-0005-0000-0000-0000D9020000}"/>
    <cellStyle name="Normal 9 6" xfId="772" xr:uid="{00000000-0005-0000-0000-0000DA020000}"/>
    <cellStyle name="Normal 9 7" xfId="773" xr:uid="{00000000-0005-0000-0000-0000DB020000}"/>
    <cellStyle name="Note 2" xfId="328" xr:uid="{00000000-0005-0000-0000-0000DC020000}"/>
    <cellStyle name="Note 2 2" xfId="329" xr:uid="{00000000-0005-0000-0000-0000DD020000}"/>
    <cellStyle name="Note 2 2 2" xfId="330" xr:uid="{00000000-0005-0000-0000-0000DE020000}"/>
    <cellStyle name="Note 2 2 2 2" xfId="774" xr:uid="{00000000-0005-0000-0000-0000DF020000}"/>
    <cellStyle name="Note 2 2 3" xfId="775" xr:uid="{00000000-0005-0000-0000-0000E0020000}"/>
    <cellStyle name="Note 2 2 4" xfId="776" xr:uid="{00000000-0005-0000-0000-0000E1020000}"/>
    <cellStyle name="Note 2 3" xfId="331" xr:uid="{00000000-0005-0000-0000-0000E2020000}"/>
    <cellStyle name="Note 2 3 2" xfId="777" xr:uid="{00000000-0005-0000-0000-0000E3020000}"/>
    <cellStyle name="Note 2 4" xfId="778" xr:uid="{00000000-0005-0000-0000-0000E4020000}"/>
    <cellStyle name="Note 2 5" xfId="779" xr:uid="{00000000-0005-0000-0000-0000E5020000}"/>
    <cellStyle name="Output" xfId="332" builtinId="21" customBuiltin="1"/>
    <cellStyle name="Percent" xfId="333" builtinId="5"/>
    <cellStyle name="Percent 2" xfId="334" xr:uid="{00000000-0005-0000-0000-0000E8020000}"/>
    <cellStyle name="Percent 3" xfId="335" xr:uid="{00000000-0005-0000-0000-0000E9020000}"/>
    <cellStyle name="Percent 3 2" xfId="336" xr:uid="{00000000-0005-0000-0000-0000EA020000}"/>
    <cellStyle name="Percent 3 3" xfId="337" xr:uid="{00000000-0005-0000-0000-0000EB020000}"/>
    <cellStyle name="Percent 4" xfId="338" xr:uid="{00000000-0005-0000-0000-0000EC020000}"/>
    <cellStyle name="Percent 5" xfId="339" xr:uid="{00000000-0005-0000-0000-0000ED020000}"/>
    <cellStyle name="Percent 6" xfId="340" xr:uid="{00000000-0005-0000-0000-0000EE020000}"/>
    <cellStyle name="Percent 7" xfId="341" xr:uid="{00000000-0005-0000-0000-0000EF020000}"/>
    <cellStyle name="Title 2" xfId="342" xr:uid="{00000000-0005-0000-0000-0000F0020000}"/>
    <cellStyle name="Total" xfId="343" builtinId="25" customBuiltin="1"/>
    <cellStyle name="Warning Text" xfId="344" builtinId="11" customBuiltin="1"/>
    <cellStyle name="통화 [0]_Packing for P.O 505 MJ-012 - BDS" xfId="345" xr:uid="{00000000-0005-0000-0000-0000F3020000}"/>
    <cellStyle name="표준 3" xfId="346" xr:uid="{00000000-0005-0000-0000-0000F4020000}"/>
    <cellStyle name="표준_Packing for P.O 505 MJ-012 - BDS" xfId="347" xr:uid="{00000000-0005-0000-0000-0000F5020000}"/>
    <cellStyle name="常规 2" xfId="348" xr:uid="{00000000-0005-0000-0000-0000F6020000}"/>
    <cellStyle name="常规 3" xfId="349" xr:uid="{00000000-0005-0000-0000-0000F7020000}"/>
    <cellStyle name="常规 3 3" xfId="350" xr:uid="{00000000-0005-0000-0000-0000F8020000}"/>
    <cellStyle name="常规 4 2" xfId="351" xr:uid="{00000000-0005-0000-0000-0000F9020000}"/>
    <cellStyle name="常规 5 2" xfId="352" xr:uid="{00000000-0005-0000-0000-0000FA020000}"/>
    <cellStyle name="常规 6" xfId="353" xr:uid="{00000000-0005-0000-0000-0000FB020000}"/>
    <cellStyle name="常规 6 2" xfId="354" xr:uid="{00000000-0005-0000-0000-0000FC020000}"/>
    <cellStyle name="常规 6 2 2" xfId="355" xr:uid="{00000000-0005-0000-0000-0000FD020000}"/>
    <cellStyle name="常规 6 2 2 2" xfId="356" xr:uid="{00000000-0005-0000-0000-0000FE020000}"/>
    <cellStyle name="常规 6 2 2 2 2" xfId="780" xr:uid="{00000000-0005-0000-0000-0000FF020000}"/>
    <cellStyle name="常规 6 2 2 3" xfId="781" xr:uid="{00000000-0005-0000-0000-000000030000}"/>
    <cellStyle name="常规 6 2 2 4" xfId="782" xr:uid="{00000000-0005-0000-0000-000001030000}"/>
    <cellStyle name="常规 6 2 3" xfId="357" xr:uid="{00000000-0005-0000-0000-000002030000}"/>
    <cellStyle name="常规 6 2 3 2" xfId="783" xr:uid="{00000000-0005-0000-0000-000003030000}"/>
    <cellStyle name="常规 6 2 4" xfId="784" xr:uid="{00000000-0005-0000-0000-000004030000}"/>
    <cellStyle name="常规 6 2 5" xfId="785" xr:uid="{00000000-0005-0000-0000-000005030000}"/>
    <cellStyle name="常规 6 2 6" xfId="786" xr:uid="{00000000-0005-0000-0000-000006030000}"/>
    <cellStyle name="常规 6 3" xfId="358" xr:uid="{00000000-0005-0000-0000-000007030000}"/>
    <cellStyle name="常规 6 3 2" xfId="359" xr:uid="{00000000-0005-0000-0000-000008030000}"/>
    <cellStyle name="常规 6 3 2 2" xfId="787" xr:uid="{00000000-0005-0000-0000-000009030000}"/>
    <cellStyle name="常规 6 3 3" xfId="788" xr:uid="{00000000-0005-0000-0000-00000A030000}"/>
    <cellStyle name="常规 6 3 4" xfId="789" xr:uid="{00000000-0005-0000-0000-00000B030000}"/>
    <cellStyle name="常规 6 4" xfId="360" xr:uid="{00000000-0005-0000-0000-00000C030000}"/>
    <cellStyle name="常规 6 4 2" xfId="790" xr:uid="{00000000-0005-0000-0000-00000D030000}"/>
    <cellStyle name="常规 6 5" xfId="791" xr:uid="{00000000-0005-0000-0000-00000E030000}"/>
    <cellStyle name="常规 6 6" xfId="792" xr:uid="{00000000-0005-0000-0000-00000F030000}"/>
    <cellStyle name="常规 6 7" xfId="793" xr:uid="{00000000-0005-0000-0000-000010030000}"/>
    <cellStyle name="常规 7" xfId="361" xr:uid="{00000000-0005-0000-0000-000011030000}"/>
    <cellStyle name="常规 7 2" xfId="362" xr:uid="{00000000-0005-0000-0000-000012030000}"/>
    <cellStyle name="常规 7 2 2" xfId="363" xr:uid="{00000000-0005-0000-0000-000013030000}"/>
    <cellStyle name="常规 7 2 2 2" xfId="364" xr:uid="{00000000-0005-0000-0000-000014030000}"/>
    <cellStyle name="常规 7 2 2 2 2" xfId="794" xr:uid="{00000000-0005-0000-0000-000015030000}"/>
    <cellStyle name="常规 7 2 2 3" xfId="795" xr:uid="{00000000-0005-0000-0000-000016030000}"/>
    <cellStyle name="常规 7 2 2 4" xfId="796" xr:uid="{00000000-0005-0000-0000-000017030000}"/>
    <cellStyle name="常规 7 2 3" xfId="365" xr:uid="{00000000-0005-0000-0000-000018030000}"/>
    <cellStyle name="常规 7 2 3 2" xfId="797" xr:uid="{00000000-0005-0000-0000-000019030000}"/>
    <cellStyle name="常规 7 2 4" xfId="798" xr:uid="{00000000-0005-0000-0000-00001A030000}"/>
    <cellStyle name="常规 7 2 5" xfId="799" xr:uid="{00000000-0005-0000-0000-00001B030000}"/>
    <cellStyle name="常规 7 2 6" xfId="800" xr:uid="{00000000-0005-0000-0000-00001C030000}"/>
    <cellStyle name="常规 7 3" xfId="366" xr:uid="{00000000-0005-0000-0000-00001D030000}"/>
    <cellStyle name="常规 7 3 2" xfId="367" xr:uid="{00000000-0005-0000-0000-00001E030000}"/>
    <cellStyle name="常规 7 3 2 2" xfId="801" xr:uid="{00000000-0005-0000-0000-00001F030000}"/>
    <cellStyle name="常规 7 3 3" xfId="802" xr:uid="{00000000-0005-0000-0000-000020030000}"/>
    <cellStyle name="常规 7 3 4" xfId="803" xr:uid="{00000000-0005-0000-0000-000021030000}"/>
    <cellStyle name="常规 7 4" xfId="368" xr:uid="{00000000-0005-0000-0000-000022030000}"/>
    <cellStyle name="常规 7 4 2" xfId="804" xr:uid="{00000000-0005-0000-0000-000023030000}"/>
    <cellStyle name="常规 7 5" xfId="805" xr:uid="{00000000-0005-0000-0000-000024030000}"/>
    <cellStyle name="常规 7 6" xfId="806" xr:uid="{00000000-0005-0000-0000-000025030000}"/>
    <cellStyle name="常规 7 7" xfId="807" xr:uid="{00000000-0005-0000-0000-000026030000}"/>
    <cellStyle name="常规_2013-surplus fabric" xfId="369" xr:uid="{00000000-0005-0000-0000-000027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38100</xdr:colOff>
      <xdr:row>2</xdr:row>
      <xdr:rowOff>95250</xdr:rowOff>
    </xdr:to>
    <xdr:pic>
      <xdr:nvPicPr>
        <xdr:cNvPr id="1554" name="Picture 3" descr="BD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4004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733424</xdr:colOff>
      <xdr:row>1</xdr:row>
      <xdr:rowOff>47625</xdr:rowOff>
    </xdr:from>
    <xdr:to>
      <xdr:col>14</xdr:col>
      <xdr:colOff>85724</xdr:colOff>
      <xdr:row>9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1AE26A8-44BC-42B6-AE50-B41CD1A29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01274" y="381000"/>
          <a:ext cx="3629025" cy="2085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</xdr:colOff>
      <xdr:row>6</xdr:row>
      <xdr:rowOff>53340</xdr:rowOff>
    </xdr:from>
    <xdr:to>
      <xdr:col>10</xdr:col>
      <xdr:colOff>55245</xdr:colOff>
      <xdr:row>15</xdr:row>
      <xdr:rowOff>34290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702D603-C3F0-413E-9BA2-A069DD47F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91100" y="1440180"/>
          <a:ext cx="3705225" cy="2305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13</xdr:row>
      <xdr:rowOff>28575</xdr:rowOff>
    </xdr:from>
    <xdr:to>
      <xdr:col>6</xdr:col>
      <xdr:colOff>247650</xdr:colOff>
      <xdr:row>24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718923-6BD5-4498-ABC6-6C1267DFA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4150" y="3848100"/>
          <a:ext cx="3771900" cy="2085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opLeftCell="A2" zoomScaleNormal="100" zoomScaleSheetLayoutView="125" workbookViewId="0">
      <selection activeCell="N16" sqref="N16"/>
    </sheetView>
  </sheetViews>
  <sheetFormatPr defaultRowHeight="15"/>
  <cols>
    <col min="1" max="1" width="22.7109375" style="8" customWidth="1"/>
    <col min="2" max="2" width="13" style="8" customWidth="1"/>
    <col min="3" max="3" width="14.7109375" style="8" customWidth="1"/>
    <col min="4" max="4" width="13.42578125" style="8" customWidth="1"/>
    <col min="5" max="5" width="43.85546875" style="8" customWidth="1"/>
    <col min="6" max="6" width="15" style="9" customWidth="1"/>
    <col min="7" max="7" width="11.140625" style="8" customWidth="1"/>
    <col min="8" max="8" width="8.140625" style="8" customWidth="1"/>
    <col min="9" max="9" width="18.42578125" style="8" customWidth="1"/>
    <col min="10" max="16384" width="9.140625" style="8"/>
  </cols>
  <sheetData>
    <row r="1" spans="1:9" ht="26.25" customHeight="1" thickBot="1">
      <c r="E1" s="10"/>
      <c r="F1" s="7" t="s">
        <v>3</v>
      </c>
      <c r="G1" s="292" t="s">
        <v>197</v>
      </c>
      <c r="H1" s="292"/>
    </row>
    <row r="2" spans="1:9" ht="27.75" customHeight="1" thickBot="1">
      <c r="D2" s="196" t="s">
        <v>4</v>
      </c>
      <c r="E2" s="1" t="s">
        <v>159</v>
      </c>
      <c r="F2" s="3" t="s">
        <v>105</v>
      </c>
      <c r="G2" s="293">
        <v>44943</v>
      </c>
      <c r="H2" s="293"/>
    </row>
    <row r="3" spans="1:9" ht="9.75" customHeight="1">
      <c r="D3" s="79"/>
      <c r="E3" s="1"/>
      <c r="F3" s="7"/>
      <c r="G3" s="81"/>
    </row>
    <row r="4" spans="1:9" ht="15.75" thickBot="1">
      <c r="B4" s="2"/>
      <c r="E4" s="10"/>
      <c r="F4" s="3" t="s">
        <v>106</v>
      </c>
      <c r="G4" s="292">
        <v>8</v>
      </c>
      <c r="H4" s="292"/>
    </row>
    <row r="5" spans="1:9" ht="4.5" customHeight="1">
      <c r="E5" s="9"/>
      <c r="F5" s="2"/>
    </row>
    <row r="6" spans="1:9" ht="45.75" customHeight="1" thickBot="1">
      <c r="A6" s="3" t="s">
        <v>101</v>
      </c>
      <c r="B6" s="294" t="s">
        <v>170</v>
      </c>
      <c r="C6" s="294"/>
      <c r="D6" s="3" t="s">
        <v>96</v>
      </c>
      <c r="E6" s="257" t="s">
        <v>198</v>
      </c>
      <c r="F6" s="3" t="s">
        <v>107</v>
      </c>
      <c r="G6" s="292" t="s">
        <v>39</v>
      </c>
      <c r="H6" s="292"/>
    </row>
    <row r="7" spans="1:9" ht="15.75" thickBot="1">
      <c r="B7" s="30"/>
      <c r="C7" s="30"/>
      <c r="D7" s="11"/>
      <c r="E7" s="12" t="s">
        <v>25</v>
      </c>
      <c r="F7" s="2"/>
    </row>
    <row r="8" spans="1:9" ht="18" customHeight="1" thickBot="1">
      <c r="A8" s="3" t="s">
        <v>102</v>
      </c>
      <c r="B8" s="237" t="s">
        <v>171</v>
      </c>
      <c r="C8" s="237"/>
      <c r="E8" s="13"/>
      <c r="F8" s="3" t="s">
        <v>0</v>
      </c>
      <c r="G8" s="288" t="s">
        <v>70</v>
      </c>
      <c r="H8" s="289"/>
    </row>
    <row r="9" spans="1:9" ht="30.75" thickBot="1">
      <c r="D9" s="3" t="s">
        <v>97</v>
      </c>
      <c r="E9" s="228" t="s">
        <v>182</v>
      </c>
      <c r="F9" s="84" t="s">
        <v>108</v>
      </c>
      <c r="G9" s="290"/>
      <c r="H9" s="291"/>
    </row>
    <row r="10" spans="1:9">
      <c r="B10" s="2"/>
      <c r="D10" s="7"/>
      <c r="E10" s="114"/>
      <c r="G10" s="15"/>
    </row>
    <row r="11" spans="1:9" ht="16.5" thickBot="1">
      <c r="A11" s="3" t="s">
        <v>103</v>
      </c>
      <c r="B11" s="286" t="s">
        <v>112</v>
      </c>
      <c r="C11" s="286"/>
      <c r="D11" s="3" t="s">
        <v>98</v>
      </c>
      <c r="E11" s="83" t="s">
        <v>1</v>
      </c>
      <c r="G11" s="17"/>
    </row>
    <row r="12" spans="1:9">
      <c r="B12" s="2"/>
      <c r="C12" s="2"/>
      <c r="D12" s="8" t="s">
        <v>53</v>
      </c>
      <c r="E12" s="108" t="s">
        <v>160</v>
      </c>
    </row>
    <row r="13" spans="1:9" ht="15.75" thickBot="1">
      <c r="A13" s="3" t="s">
        <v>104</v>
      </c>
      <c r="B13" s="287" t="s">
        <v>113</v>
      </c>
      <c r="C13" s="287"/>
      <c r="E13" s="244" t="s">
        <v>184</v>
      </c>
      <c r="F13" s="11"/>
      <c r="G13" s="19"/>
    </row>
    <row r="14" spans="1:9" s="19" customFormat="1" ht="16.5" thickBot="1">
      <c r="D14" s="12" t="s">
        <v>68</v>
      </c>
      <c r="E14" s="227" t="s">
        <v>185</v>
      </c>
      <c r="G14" s="198"/>
    </row>
    <row r="15" spans="1:9" s="30" customFormat="1" ht="18.75" customHeight="1" thickBot="1">
      <c r="A15" s="52" t="s">
        <v>58</v>
      </c>
      <c r="B15" s="52" t="s">
        <v>5</v>
      </c>
      <c r="C15" s="52" t="s">
        <v>90</v>
      </c>
      <c r="D15" s="52" t="s">
        <v>91</v>
      </c>
      <c r="E15" s="52" t="s">
        <v>92</v>
      </c>
      <c r="F15" s="52" t="s">
        <v>93</v>
      </c>
      <c r="G15" s="199" t="s">
        <v>94</v>
      </c>
      <c r="H15" s="52" t="s">
        <v>95</v>
      </c>
      <c r="I15" s="235" t="s">
        <v>172</v>
      </c>
    </row>
    <row r="16" spans="1:9" s="26" customFormat="1" ht="75.75" thickBot="1">
      <c r="A16" s="248" t="s">
        <v>186</v>
      </c>
      <c r="B16" s="249" t="s">
        <v>194</v>
      </c>
      <c r="C16" s="250" t="s">
        <v>187</v>
      </c>
      <c r="D16" s="258">
        <v>1800</v>
      </c>
      <c r="E16" s="259" t="s">
        <v>183</v>
      </c>
      <c r="F16" s="260" t="s">
        <v>77</v>
      </c>
      <c r="G16" s="200">
        <v>11.98</v>
      </c>
      <c r="H16" s="261" t="s">
        <v>59</v>
      </c>
      <c r="I16" s="234">
        <f>G16*D16</f>
        <v>21564</v>
      </c>
    </row>
    <row r="17" spans="1:9" s="26" customFormat="1" ht="75.75" thickBot="1">
      <c r="A17" s="251" t="s">
        <v>188</v>
      </c>
      <c r="B17" s="252" t="s">
        <v>195</v>
      </c>
      <c r="C17" s="253" t="s">
        <v>189</v>
      </c>
      <c r="D17" s="258">
        <v>1800</v>
      </c>
      <c r="E17" s="259" t="s">
        <v>183</v>
      </c>
      <c r="F17" s="262" t="s">
        <v>77</v>
      </c>
      <c r="G17" s="201">
        <v>11.98</v>
      </c>
      <c r="H17" s="263" t="s">
        <v>59</v>
      </c>
      <c r="I17" s="234">
        <f>G17*D17</f>
        <v>21564</v>
      </c>
    </row>
    <row r="18" spans="1:9" s="26" customFormat="1" ht="75.75" thickBot="1">
      <c r="A18" s="251" t="s">
        <v>190</v>
      </c>
      <c r="B18" s="252" t="s">
        <v>196</v>
      </c>
      <c r="C18" s="253" t="s">
        <v>191</v>
      </c>
      <c r="D18" s="258">
        <v>1800</v>
      </c>
      <c r="E18" s="259" t="s">
        <v>183</v>
      </c>
      <c r="F18" s="262" t="s">
        <v>77</v>
      </c>
      <c r="G18" s="201">
        <v>11.98</v>
      </c>
      <c r="H18" s="263" t="s">
        <v>59</v>
      </c>
      <c r="I18" s="234">
        <f>G18*D18</f>
        <v>21564</v>
      </c>
    </row>
    <row r="19" spans="1:9" s="26" customFormat="1" ht="75.75" thickBot="1">
      <c r="A19" s="254" t="s">
        <v>192</v>
      </c>
      <c r="B19" s="255" t="s">
        <v>210</v>
      </c>
      <c r="C19" s="256" t="s">
        <v>193</v>
      </c>
      <c r="D19" s="258">
        <v>1800</v>
      </c>
      <c r="E19" s="264" t="s">
        <v>183</v>
      </c>
      <c r="F19" s="262" t="s">
        <v>77</v>
      </c>
      <c r="G19" s="202">
        <v>11.98</v>
      </c>
      <c r="H19" s="265" t="s">
        <v>59</v>
      </c>
      <c r="I19" s="243">
        <f>G19*D19</f>
        <v>21564</v>
      </c>
    </row>
    <row r="20" spans="1:9" s="2" customFormat="1" ht="19.5" customHeight="1" thickBot="1">
      <c r="A20" s="52" t="s">
        <v>100</v>
      </c>
      <c r="B20" s="52"/>
      <c r="C20" s="52"/>
      <c r="D20" s="109">
        <f>SUM(D16:D19)</f>
        <v>7200</v>
      </c>
      <c r="E20" s="110"/>
      <c r="F20" s="111"/>
      <c r="G20" s="115"/>
      <c r="H20" s="112"/>
      <c r="I20" s="238">
        <f>SUM(I16:I19)</f>
        <v>86256</v>
      </c>
    </row>
    <row r="21" spans="1:9" s="20" customFormat="1" ht="27.75" customHeight="1" thickBot="1">
      <c r="A21" s="80" t="s">
        <v>2</v>
      </c>
      <c r="B21" s="53"/>
      <c r="C21" s="56"/>
      <c r="D21" s="55"/>
      <c r="E21" s="113" t="s">
        <v>161</v>
      </c>
      <c r="F21" s="53"/>
      <c r="G21" s="53"/>
      <c r="H21" s="53"/>
      <c r="I21" s="233"/>
    </row>
    <row r="22" spans="1:9" s="57" customFormat="1" ht="18.75">
      <c r="A22" s="82" t="s">
        <v>66</v>
      </c>
      <c r="B22" s="58"/>
      <c r="C22" s="58"/>
      <c r="D22" s="58"/>
      <c r="E22" s="59"/>
      <c r="F22" s="60"/>
      <c r="G22" s="58"/>
      <c r="H22" s="61"/>
    </row>
    <row r="23" spans="1:9" ht="12.95" customHeight="1">
      <c r="A23" s="22"/>
      <c r="B23" s="23"/>
      <c r="C23" s="23"/>
      <c r="D23" s="23"/>
      <c r="E23" s="5"/>
      <c r="F23" s="24"/>
      <c r="G23" s="23"/>
      <c r="H23" s="21"/>
    </row>
    <row r="24" spans="1:9" ht="12.95" customHeight="1">
      <c r="A24" s="22"/>
      <c r="B24" s="23"/>
      <c r="C24" s="23"/>
      <c r="D24" s="23"/>
      <c r="E24" s="5"/>
      <c r="F24" s="24"/>
      <c r="G24" s="23"/>
      <c r="H24" s="21"/>
    </row>
    <row r="25" spans="1:9" ht="12.95" customHeight="1" thickBot="1">
      <c r="A25" s="25"/>
      <c r="E25" s="4"/>
      <c r="F25" s="13"/>
      <c r="H25" s="21"/>
    </row>
    <row r="26" spans="1:9" ht="12.75" customHeight="1">
      <c r="A26" s="71" t="s">
        <v>67</v>
      </c>
      <c r="B26" s="72"/>
      <c r="C26" s="72"/>
      <c r="D26" s="72"/>
      <c r="E26" s="72"/>
      <c r="F26" s="73"/>
      <c r="G26" s="72"/>
      <c r="H26" s="74"/>
    </row>
    <row r="27" spans="1:9" ht="12.95" customHeight="1">
      <c r="A27" s="25" t="s">
        <v>157</v>
      </c>
      <c r="H27" s="21"/>
    </row>
    <row r="28" spans="1:9" s="2" customFormat="1" ht="12.95" customHeight="1" thickBot="1">
      <c r="A28" s="85" t="s">
        <v>76</v>
      </c>
      <c r="B28" s="75"/>
      <c r="C28" s="75"/>
      <c r="D28" s="75"/>
      <c r="E28" s="86"/>
      <c r="F28" s="76"/>
      <c r="G28" s="86"/>
      <c r="H28" s="87"/>
    </row>
  </sheetData>
  <mergeCells count="9">
    <mergeCell ref="B11:C11"/>
    <mergeCell ref="B13:C13"/>
    <mergeCell ref="G8:H8"/>
    <mergeCell ref="G9:H9"/>
    <mergeCell ref="G1:H1"/>
    <mergeCell ref="G2:H2"/>
    <mergeCell ref="G4:H4"/>
    <mergeCell ref="G6:H6"/>
    <mergeCell ref="B6:C6"/>
  </mergeCells>
  <phoneticPr fontId="3" type="noConversion"/>
  <pageMargins left="0" right="0" top="0.25" bottom="0.25" header="0.5" footer="0.5"/>
  <pageSetup orientation="landscape" r:id="rId1"/>
  <headerFooter alignWithMargins="0"/>
  <rowBreaks count="1" manualBreakCount="1">
    <brk id="28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topLeftCell="A4" zoomScale="125" zoomScaleNormal="125" workbookViewId="0">
      <selection activeCell="C8" sqref="C8"/>
    </sheetView>
  </sheetViews>
  <sheetFormatPr defaultRowHeight="15"/>
  <cols>
    <col min="1" max="1" width="21.140625" style="8" customWidth="1"/>
    <col min="2" max="2" width="43.140625" style="8" customWidth="1"/>
    <col min="3" max="3" width="1.28515625" style="8" customWidth="1"/>
    <col min="4" max="16384" width="9.140625" style="8"/>
  </cols>
  <sheetData>
    <row r="1" spans="1:4" s="16" customFormat="1" ht="15.75">
      <c r="A1" s="64" t="s">
        <v>78</v>
      </c>
    </row>
    <row r="2" spans="1:4">
      <c r="A2" s="2" t="str">
        <f>'PO 6158'!G1</f>
        <v>PO 6158</v>
      </c>
      <c r="B2" s="12" t="s">
        <v>128</v>
      </c>
    </row>
    <row r="4" spans="1:4" ht="19.5" thickBot="1">
      <c r="A4" s="63" t="s">
        <v>60</v>
      </c>
      <c r="B4" s="63" t="s">
        <v>62</v>
      </c>
    </row>
    <row r="5" spans="1:4" s="26" customFormat="1">
      <c r="A5" s="28" t="s">
        <v>81</v>
      </c>
      <c r="B5" s="267" t="s">
        <v>201</v>
      </c>
    </row>
    <row r="6" spans="1:4" s="26" customFormat="1">
      <c r="A6" s="197" t="s">
        <v>82</v>
      </c>
      <c r="B6" s="266" t="s">
        <v>200</v>
      </c>
    </row>
    <row r="7" spans="1:4" s="26" customFormat="1" ht="18.75" customHeight="1">
      <c r="A7" s="62" t="s">
        <v>79</v>
      </c>
      <c r="B7" s="27" t="s">
        <v>158</v>
      </c>
    </row>
    <row r="8" spans="1:4" s="26" customFormat="1" ht="18.75" customHeight="1">
      <c r="A8" s="62" t="s">
        <v>202</v>
      </c>
      <c r="B8" s="27" t="s">
        <v>211</v>
      </c>
    </row>
    <row r="9" spans="1:4" s="26" customFormat="1" ht="18.75" customHeight="1">
      <c r="A9" s="62" t="s">
        <v>83</v>
      </c>
      <c r="B9" s="27" t="s">
        <v>109</v>
      </c>
    </row>
    <row r="10" spans="1:4" s="26" customFormat="1">
      <c r="A10" s="62" t="s">
        <v>84</v>
      </c>
      <c r="B10" s="28" t="s">
        <v>199</v>
      </c>
    </row>
    <row r="11" spans="1:4" s="26" customFormat="1">
      <c r="A11" s="62" t="s">
        <v>80</v>
      </c>
      <c r="B11" s="28" t="s">
        <v>126</v>
      </c>
    </row>
    <row r="12" spans="1:4" s="26" customFormat="1" ht="18.75" customHeight="1">
      <c r="A12" s="62" t="s">
        <v>85</v>
      </c>
      <c r="B12" s="27" t="s">
        <v>75</v>
      </c>
    </row>
    <row r="13" spans="1:4" s="26" customFormat="1" ht="18.75" customHeight="1">
      <c r="A13" s="62" t="s">
        <v>86</v>
      </c>
      <c r="B13" s="27" t="s">
        <v>61</v>
      </c>
    </row>
    <row r="14" spans="1:4" s="26" customFormat="1" ht="45">
      <c r="A14" s="29" t="s">
        <v>114</v>
      </c>
      <c r="B14" s="211" t="s">
        <v>169</v>
      </c>
      <c r="C14" s="30"/>
      <c r="D14" s="30"/>
    </row>
    <row r="15" spans="1:4" s="26" customFormat="1">
      <c r="A15" s="31" t="s">
        <v>87</v>
      </c>
      <c r="B15" s="32" t="s">
        <v>173</v>
      </c>
      <c r="C15" s="30"/>
      <c r="D15" s="30"/>
    </row>
    <row r="16" spans="1:4" s="26" customFormat="1" ht="17.25" customHeight="1">
      <c r="A16" s="62" t="s">
        <v>88</v>
      </c>
      <c r="B16" s="27" t="s">
        <v>72</v>
      </c>
    </row>
  </sheetData>
  <phoneticPr fontId="6" type="noConversion"/>
  <pageMargins left="0" right="0" top="0" bottom="0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"/>
  <sheetViews>
    <sheetView zoomScaleNormal="100" zoomScaleSheetLayoutView="100" workbookViewId="0">
      <selection activeCell="C9" sqref="C9"/>
    </sheetView>
  </sheetViews>
  <sheetFormatPr defaultRowHeight="15"/>
  <cols>
    <col min="1" max="1" width="24.140625" style="9" customWidth="1"/>
    <col min="2" max="2" width="17.5703125" style="9" customWidth="1"/>
    <col min="3" max="3" width="12.42578125" style="9" customWidth="1"/>
    <col min="4" max="5" width="11.28515625" style="9" customWidth="1"/>
    <col min="6" max="6" width="7.85546875" style="9" customWidth="1"/>
    <col min="7" max="7" width="24.85546875" style="9" customWidth="1"/>
    <col min="8" max="8" width="20.42578125" style="9" customWidth="1"/>
    <col min="9" max="9" width="12.28515625" style="8" customWidth="1"/>
    <col min="10" max="12" width="9.140625" style="8"/>
    <col min="13" max="13" width="12.85546875" style="8" customWidth="1"/>
    <col min="14" max="16384" width="9.140625" style="8"/>
  </cols>
  <sheetData>
    <row r="1" spans="1:8" s="191" customFormat="1" ht="28.5">
      <c r="A1" s="189" t="str">
        <f>'PO 6158'!G1</f>
        <v>PO 6158</v>
      </c>
      <c r="B1" s="189" t="s">
        <v>15</v>
      </c>
      <c r="C1" s="190"/>
      <c r="D1" s="190"/>
      <c r="E1" s="190"/>
      <c r="F1" s="190"/>
      <c r="G1" s="190"/>
      <c r="H1" s="190"/>
    </row>
    <row r="2" spans="1:8">
      <c r="A2" s="11"/>
    </row>
    <row r="3" spans="1:8">
      <c r="A3" s="7" t="s">
        <v>129</v>
      </c>
      <c r="B3" s="11" t="s">
        <v>164</v>
      </c>
    </row>
    <row r="4" spans="1:8">
      <c r="A4" s="11"/>
      <c r="B4" s="11"/>
    </row>
    <row r="5" spans="1:8">
      <c r="A5" s="11"/>
      <c r="B5" s="11"/>
    </row>
    <row r="6" spans="1:8" ht="16.149999999999999" customHeight="1">
      <c r="A6" s="203" t="s">
        <v>130</v>
      </c>
      <c r="B6" s="206" t="s">
        <v>165</v>
      </c>
    </row>
    <row r="7" spans="1:8">
      <c r="A7" s="203"/>
      <c r="B7" s="206" t="s">
        <v>45</v>
      </c>
    </row>
    <row r="8" spans="1:8">
      <c r="A8" s="203"/>
      <c r="B8" s="206"/>
    </row>
    <row r="9" spans="1:8">
      <c r="A9" s="204" t="s">
        <v>131</v>
      </c>
      <c r="B9" s="247" t="s">
        <v>199</v>
      </c>
      <c r="C9" s="18"/>
      <c r="D9" s="18"/>
      <c r="E9" s="18"/>
      <c r="F9" s="18"/>
      <c r="G9" s="18"/>
      <c r="H9" s="207"/>
    </row>
    <row r="10" spans="1:8">
      <c r="A10" s="205"/>
      <c r="B10" s="42" t="s">
        <v>166</v>
      </c>
    </row>
    <row r="11" spans="1:8">
      <c r="A11" s="205"/>
      <c r="B11" s="42"/>
    </row>
    <row r="12" spans="1:8">
      <c r="A12" s="7" t="s">
        <v>132</v>
      </c>
      <c r="B12" s="42" t="s">
        <v>16</v>
      </c>
      <c r="C12" s="8"/>
      <c r="D12" s="8"/>
      <c r="E12" s="8"/>
      <c r="F12" s="8"/>
      <c r="G12" s="8"/>
      <c r="H12" s="42"/>
    </row>
    <row r="13" spans="1:8">
      <c r="A13" s="7"/>
      <c r="B13" s="42" t="s">
        <v>69</v>
      </c>
      <c r="C13" s="8"/>
      <c r="D13" s="8"/>
      <c r="E13" s="8"/>
      <c r="F13" s="8"/>
      <c r="G13" s="8"/>
      <c r="H13" s="42"/>
    </row>
    <row r="14" spans="1:8">
      <c r="A14" s="14"/>
      <c r="B14" s="42" t="s">
        <v>26</v>
      </c>
      <c r="C14" s="8"/>
      <c r="D14" s="8"/>
      <c r="E14" s="8"/>
      <c r="F14" s="8"/>
      <c r="G14" s="8"/>
      <c r="H14" s="42"/>
    </row>
    <row r="15" spans="1:8">
      <c r="A15" s="14"/>
      <c r="B15" s="42" t="s">
        <v>40</v>
      </c>
      <c r="C15" s="8"/>
      <c r="D15" s="8"/>
      <c r="E15" s="8"/>
      <c r="F15" s="8"/>
      <c r="G15" s="8"/>
      <c r="H15" s="42"/>
    </row>
    <row r="16" spans="1:8">
      <c r="A16" s="14"/>
      <c r="B16" s="208" t="s">
        <v>167</v>
      </c>
      <c r="C16" s="209"/>
      <c r="D16" s="209"/>
      <c r="E16" s="209"/>
      <c r="F16" s="8"/>
      <c r="G16" s="8"/>
      <c r="H16" s="42"/>
    </row>
    <row r="17" spans="1:9">
      <c r="A17" s="14"/>
      <c r="B17" s="208"/>
      <c r="C17" s="209"/>
      <c r="D17" s="209"/>
      <c r="E17" s="209"/>
      <c r="F17" s="8"/>
      <c r="G17" s="8"/>
      <c r="H17" s="42"/>
    </row>
    <row r="18" spans="1:9">
      <c r="A18" s="7" t="s">
        <v>134</v>
      </c>
      <c r="B18" s="11" t="s">
        <v>14</v>
      </c>
      <c r="C18"/>
      <c r="D18"/>
      <c r="E18"/>
      <c r="F18"/>
      <c r="G18"/>
      <c r="H18"/>
      <c r="I18"/>
    </row>
    <row r="19" spans="1:9">
      <c r="A19" s="7"/>
      <c r="B19" s="11"/>
      <c r="C19"/>
      <c r="D19"/>
      <c r="E19"/>
      <c r="F19"/>
      <c r="G19"/>
      <c r="H19"/>
      <c r="I19"/>
    </row>
    <row r="20" spans="1:9">
      <c r="A20" s="7"/>
      <c r="B20" s="295" t="s">
        <v>73</v>
      </c>
      <c r="C20" s="295"/>
      <c r="D20" s="295"/>
      <c r="E20" s="295"/>
      <c r="F20" s="295"/>
      <c r="G20" s="295"/>
    </row>
    <row r="21" spans="1:9" ht="15.75" thickBot="1">
      <c r="A21" s="7" t="s">
        <v>135</v>
      </c>
      <c r="B21" s="42" t="s">
        <v>8</v>
      </c>
      <c r="C21" s="8"/>
      <c r="D21" s="8"/>
      <c r="E21" s="8"/>
      <c r="F21" s="8"/>
      <c r="G21" s="8"/>
      <c r="H21" s="8"/>
    </row>
    <row r="22" spans="1:9" ht="15.75" thickBot="1">
      <c r="B22" s="194" t="s">
        <v>12</v>
      </c>
      <c r="C22" s="25" t="s">
        <v>9</v>
      </c>
      <c r="D22" s="2"/>
      <c r="E22" s="2"/>
      <c r="F22" s="192"/>
      <c r="G22" s="193" t="s">
        <v>13</v>
      </c>
      <c r="H22" s="49"/>
    </row>
    <row r="23" spans="1:9">
      <c r="B23" s="128" t="s">
        <v>10</v>
      </c>
      <c r="C23" s="8"/>
      <c r="D23" s="8"/>
      <c r="E23" s="8"/>
      <c r="F23" s="8"/>
      <c r="G23" s="129" t="s">
        <v>54</v>
      </c>
      <c r="H23" s="8"/>
    </row>
    <row r="24" spans="1:9">
      <c r="B24" s="128" t="s">
        <v>11</v>
      </c>
      <c r="C24" s="8"/>
      <c r="D24" s="8"/>
      <c r="E24" s="8"/>
      <c r="F24" s="8"/>
      <c r="G24" s="129" t="s">
        <v>55</v>
      </c>
      <c r="H24" s="42"/>
    </row>
    <row r="25" spans="1:9">
      <c r="B25" s="128" t="s">
        <v>6</v>
      </c>
      <c r="C25" s="8"/>
      <c r="D25" s="8"/>
      <c r="E25" s="8"/>
      <c r="F25" s="8"/>
      <c r="G25" s="129" t="s">
        <v>56</v>
      </c>
      <c r="H25" s="42"/>
    </row>
    <row r="26" spans="1:9" ht="15.75" thickBot="1">
      <c r="B26" s="130" t="s">
        <v>7</v>
      </c>
      <c r="C26" s="8"/>
      <c r="D26" s="8"/>
      <c r="E26" s="8"/>
      <c r="F26" s="8"/>
      <c r="G26" s="131" t="s">
        <v>57</v>
      </c>
      <c r="H26" s="42"/>
    </row>
    <row r="27" spans="1:9">
      <c r="B27" s="42" t="s">
        <v>136</v>
      </c>
      <c r="C27" s="8"/>
      <c r="D27" s="8"/>
      <c r="E27" s="8"/>
      <c r="F27" s="8"/>
      <c r="G27" s="8"/>
      <c r="H27" s="42"/>
    </row>
    <row r="28" spans="1:9">
      <c r="A28" s="7"/>
      <c r="C28" s="8"/>
      <c r="D28" s="8"/>
      <c r="E28" s="8"/>
      <c r="F28" s="8"/>
      <c r="G28" s="8"/>
      <c r="H28" s="42"/>
    </row>
    <row r="29" spans="1:9">
      <c r="A29" s="7" t="s">
        <v>133</v>
      </c>
      <c r="B29" s="42" t="s">
        <v>63</v>
      </c>
      <c r="C29" s="8"/>
      <c r="D29" s="8"/>
      <c r="E29" s="8"/>
      <c r="F29" s="8"/>
      <c r="G29" s="8"/>
      <c r="H29" s="8"/>
    </row>
    <row r="30" spans="1:9">
      <c r="A30" s="7"/>
      <c r="B30" s="42"/>
      <c r="C30" s="8"/>
      <c r="D30" s="8"/>
      <c r="E30" s="8"/>
      <c r="F30" s="8"/>
      <c r="G30" s="8"/>
      <c r="H30" s="8"/>
    </row>
    <row r="31" spans="1:9">
      <c r="B31" s="42"/>
      <c r="C31" s="8"/>
      <c r="D31" s="8"/>
      <c r="E31" s="8"/>
      <c r="F31" s="8"/>
      <c r="G31" s="8"/>
      <c r="H31" s="8"/>
    </row>
    <row r="32" spans="1:9">
      <c r="A32" s="14"/>
      <c r="B32" s="42"/>
      <c r="C32" s="8"/>
      <c r="D32" s="8"/>
      <c r="E32" s="8"/>
      <c r="F32" s="8"/>
      <c r="G32" s="8"/>
      <c r="H32" s="8"/>
    </row>
    <row r="33" spans="1:8">
      <c r="B33" s="8"/>
      <c r="C33" s="8"/>
      <c r="D33" s="8"/>
      <c r="E33" s="8"/>
      <c r="F33" s="8"/>
      <c r="G33" s="8"/>
      <c r="H33" s="42"/>
    </row>
    <row r="34" spans="1:8">
      <c r="B34" s="8"/>
      <c r="C34" s="8"/>
      <c r="D34" s="8"/>
      <c r="E34" s="8"/>
      <c r="F34" s="8"/>
      <c r="G34" s="8"/>
      <c r="H34" s="42"/>
    </row>
    <row r="35" spans="1:8">
      <c r="B35" s="8"/>
      <c r="C35" s="8"/>
      <c r="D35" s="8"/>
      <c r="E35" s="8"/>
      <c r="F35" s="8"/>
      <c r="G35" s="8"/>
      <c r="H35" s="8"/>
    </row>
    <row r="36" spans="1:8">
      <c r="A36" s="11"/>
      <c r="B36" s="8"/>
      <c r="C36" s="8"/>
      <c r="D36" s="8"/>
      <c r="E36" s="8"/>
      <c r="F36" s="8"/>
      <c r="G36" s="8"/>
      <c r="H36" s="8"/>
    </row>
    <row r="37" spans="1:8">
      <c r="B37" s="8"/>
      <c r="C37" s="8"/>
      <c r="D37" s="8"/>
      <c r="E37" s="8"/>
      <c r="F37" s="8"/>
      <c r="H37" s="8"/>
    </row>
  </sheetData>
  <mergeCells count="1">
    <mergeCell ref="B20:G20"/>
  </mergeCells>
  <phoneticPr fontId="6" type="noConversion"/>
  <pageMargins left="0" right="0" top="0.25" bottom="0.2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8"/>
  <sheetViews>
    <sheetView zoomScaleNormal="100" zoomScaleSheetLayoutView="100" workbookViewId="0">
      <selection activeCell="J18" sqref="J18"/>
    </sheetView>
  </sheetViews>
  <sheetFormatPr defaultRowHeight="15"/>
  <cols>
    <col min="1" max="1" width="9.140625" style="8"/>
    <col min="2" max="2" width="30.28515625" style="8" customWidth="1"/>
    <col min="3" max="3" width="12.140625" style="8" customWidth="1"/>
    <col min="4" max="4" width="25.140625" style="8" customWidth="1"/>
    <col min="5" max="5" width="23.42578125" style="8" customWidth="1"/>
    <col min="6" max="6" width="21.85546875" style="8" customWidth="1"/>
    <col min="7" max="7" width="21.140625" style="8" customWidth="1"/>
    <col min="8" max="8" width="7.5703125" style="8" customWidth="1"/>
    <col min="9" max="9" width="15.85546875" style="8" customWidth="1"/>
    <col min="10" max="16384" width="9.140625" style="8"/>
  </cols>
  <sheetData>
    <row r="1" spans="1:7" s="16" customFormat="1" ht="26.25">
      <c r="A1" s="188" t="str">
        <f>'PO 6158'!G1</f>
        <v>PO 6158</v>
      </c>
      <c r="B1" s="6"/>
    </row>
    <row r="2" spans="1:7" s="2" customFormat="1" ht="26.25">
      <c r="A2" s="195" t="s">
        <v>74</v>
      </c>
      <c r="B2" s="7"/>
      <c r="C2" s="35"/>
      <c r="D2" s="36"/>
      <c r="E2" s="12"/>
    </row>
    <row r="3" spans="1:7" s="2" customFormat="1">
      <c r="B3" s="7"/>
      <c r="C3" s="35"/>
      <c r="D3" s="36"/>
      <c r="E3" s="12"/>
    </row>
    <row r="4" spans="1:7">
      <c r="A4" s="210" t="s">
        <v>174</v>
      </c>
      <c r="B4" s="34"/>
      <c r="C4" s="18"/>
      <c r="D4" s="18"/>
      <c r="E4" s="18"/>
      <c r="F4" s="2"/>
    </row>
    <row r="5" spans="1:7" ht="15" customHeight="1">
      <c r="A5" s="2"/>
      <c r="B5" s="7"/>
      <c r="C5" s="12"/>
      <c r="D5" s="12"/>
      <c r="E5" s="12"/>
      <c r="F5" s="2"/>
    </row>
    <row r="6" spans="1:7">
      <c r="A6" s="37" t="s">
        <v>175</v>
      </c>
      <c r="B6" s="33"/>
      <c r="C6" s="38"/>
      <c r="D6" s="38"/>
      <c r="E6" s="38"/>
      <c r="F6" s="37"/>
      <c r="G6" s="37"/>
    </row>
    <row r="7" spans="1:7">
      <c r="A7" s="37" t="s">
        <v>176</v>
      </c>
      <c r="B7" s="33"/>
      <c r="C7" s="38"/>
      <c r="D7" s="38"/>
      <c r="E7" s="38"/>
      <c r="F7" s="37"/>
      <c r="G7" s="37"/>
    </row>
    <row r="8" spans="1:7">
      <c r="B8" s="7"/>
      <c r="C8" s="12"/>
      <c r="D8" s="12"/>
      <c r="E8" s="12"/>
      <c r="F8" s="2"/>
      <c r="G8" s="2"/>
    </row>
    <row r="9" spans="1:7">
      <c r="A9" s="11"/>
      <c r="B9" s="11"/>
      <c r="C9" s="11"/>
      <c r="D9" s="9"/>
      <c r="E9" s="9"/>
      <c r="F9" s="11"/>
    </row>
    <row r="10" spans="1:7" s="46" customFormat="1" ht="15.75">
      <c r="A10" s="64" t="s">
        <v>89</v>
      </c>
      <c r="B10" s="64" t="s">
        <v>177</v>
      </c>
      <c r="C10" s="68"/>
    </row>
    <row r="11" spans="1:7" s="26" customFormat="1" ht="21" customHeight="1">
      <c r="A11" s="69" t="s">
        <v>18</v>
      </c>
    </row>
    <row r="12" spans="1:7" ht="16.5" thickBot="1">
      <c r="A12" s="64" t="s">
        <v>19</v>
      </c>
    </row>
    <row r="13" spans="1:7">
      <c r="A13" s="101" t="s">
        <v>64</v>
      </c>
      <c r="B13" s="102" t="s">
        <v>115</v>
      </c>
    </row>
    <row r="14" spans="1:7">
      <c r="A14" s="103" t="s">
        <v>203</v>
      </c>
      <c r="B14" s="70"/>
    </row>
    <row r="15" spans="1:7">
      <c r="A15" s="103" t="s">
        <v>185</v>
      </c>
      <c r="B15" s="70"/>
    </row>
    <row r="16" spans="1:7">
      <c r="A16" s="116" t="str">
        <f>A1</f>
        <v>PO 6158</v>
      </c>
      <c r="B16" s="70"/>
      <c r="C16" s="2"/>
    </row>
    <row r="17" spans="1:7">
      <c r="A17" s="116" t="s">
        <v>204</v>
      </c>
      <c r="B17" s="70"/>
    </row>
    <row r="18" spans="1:7">
      <c r="A18" s="103" t="s">
        <v>162</v>
      </c>
      <c r="B18" s="70"/>
    </row>
    <row r="19" spans="1:7">
      <c r="A19" s="104" t="s">
        <v>178</v>
      </c>
      <c r="B19" s="70"/>
    </row>
    <row r="20" spans="1:7" s="2" customFormat="1">
      <c r="A20" s="104" t="s">
        <v>65</v>
      </c>
      <c r="B20" s="70"/>
    </row>
    <row r="21" spans="1:7" ht="15.75" thickBot="1">
      <c r="A21" s="105" t="s">
        <v>6</v>
      </c>
      <c r="B21" s="106"/>
    </row>
    <row r="22" spans="1:7">
      <c r="A22" s="11"/>
      <c r="B22" s="11"/>
    </row>
    <row r="23" spans="1:7" ht="15" customHeight="1">
      <c r="A23" s="11"/>
      <c r="B23" s="11"/>
      <c r="D23" s="296" t="s">
        <v>49</v>
      </c>
      <c r="E23" s="296"/>
      <c r="F23" s="296"/>
    </row>
    <row r="24" spans="1:7">
      <c r="A24" s="11"/>
      <c r="B24" s="11"/>
      <c r="D24" s="40" t="s">
        <v>46</v>
      </c>
      <c r="E24" s="40" t="s">
        <v>47</v>
      </c>
      <c r="F24" s="40" t="s">
        <v>48</v>
      </c>
    </row>
    <row r="25" spans="1:7">
      <c r="A25" s="11"/>
      <c r="B25" s="11"/>
      <c r="D25" s="39" t="s">
        <v>50</v>
      </c>
      <c r="E25" s="39" t="s">
        <v>51</v>
      </c>
      <c r="F25" s="39" t="s">
        <v>52</v>
      </c>
    </row>
    <row r="26" spans="1:7">
      <c r="A26" s="11"/>
      <c r="B26" s="11"/>
      <c r="D26" s="2"/>
      <c r="E26" s="12"/>
      <c r="F26" s="12"/>
      <c r="G26" s="12"/>
    </row>
    <row r="27" spans="1:7" s="65" customFormat="1" ht="15.75">
      <c r="A27" s="65" t="s">
        <v>42</v>
      </c>
    </row>
    <row r="28" spans="1:7" s="65" customFormat="1" ht="15.75">
      <c r="A28" s="65" t="s">
        <v>43</v>
      </c>
    </row>
    <row r="29" spans="1:7" s="41" customFormat="1"/>
    <row r="30" spans="1:7" s="65" customFormat="1" ht="15.75">
      <c r="A30" s="65" t="s">
        <v>44</v>
      </c>
    </row>
    <row r="31" spans="1:7" s="67" customFormat="1" ht="15.75">
      <c r="A31" s="66" t="s">
        <v>41</v>
      </c>
    </row>
    <row r="32" spans="1:7" s="42" customFormat="1"/>
    <row r="33" spans="1:1" s="42" customFormat="1"/>
    <row r="34" spans="1:1">
      <c r="A34" s="43"/>
    </row>
    <row r="35" spans="1:1">
      <c r="A35" s="42"/>
    </row>
    <row r="37" spans="1:1">
      <c r="A37" s="43"/>
    </row>
    <row r="38" spans="1:1">
      <c r="A38" s="42"/>
    </row>
  </sheetData>
  <mergeCells count="1">
    <mergeCell ref="D23:F23"/>
  </mergeCells>
  <phoneticPr fontId="6" type="noConversion"/>
  <pageMargins left="0" right="0" top="0.25" bottom="0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2"/>
  <sheetViews>
    <sheetView tabSelected="1" workbookViewId="0">
      <selection activeCell="B1" sqref="B1:H1"/>
    </sheetView>
  </sheetViews>
  <sheetFormatPr defaultRowHeight="12.75"/>
  <cols>
    <col min="1" max="1" width="9.140625" style="118"/>
    <col min="2" max="2" width="21" style="118" customWidth="1"/>
    <col min="3" max="3" width="36.85546875" style="118" customWidth="1"/>
    <col min="4" max="4" width="16.85546875" style="118" customWidth="1"/>
    <col min="5" max="15" width="9.140625" style="118"/>
    <col min="16" max="16" width="11.7109375" style="118" bestFit="1" customWidth="1"/>
    <col min="17" max="16384" width="9.140625" style="118"/>
  </cols>
  <sheetData>
    <row r="1" spans="1:11" ht="26.25">
      <c r="A1" s="127"/>
      <c r="B1" s="316" t="s">
        <v>212</v>
      </c>
      <c r="C1" s="316"/>
      <c r="D1" s="316"/>
      <c r="E1" s="316"/>
      <c r="F1" s="316"/>
      <c r="G1" s="316"/>
      <c r="H1" s="316"/>
      <c r="I1" s="120"/>
      <c r="J1" s="120"/>
      <c r="K1" s="120"/>
    </row>
    <row r="2" spans="1:11">
      <c r="A2" s="121"/>
      <c r="B2" s="122"/>
      <c r="C2" s="122"/>
      <c r="D2" s="122"/>
      <c r="E2" s="122"/>
      <c r="F2" s="122"/>
      <c r="G2" s="122"/>
      <c r="H2" s="121"/>
      <c r="I2" s="121"/>
      <c r="J2" s="121"/>
      <c r="K2" s="121"/>
    </row>
    <row r="3" spans="1:11" ht="15.75" thickBot="1">
      <c r="A3" s="121"/>
      <c r="B3" s="168" t="s">
        <v>116</v>
      </c>
      <c r="C3" s="169" t="s">
        <v>92</v>
      </c>
      <c r="D3" s="169" t="s">
        <v>90</v>
      </c>
      <c r="E3" s="170" t="s">
        <v>155</v>
      </c>
      <c r="F3" s="171" t="s">
        <v>156</v>
      </c>
      <c r="G3" s="169" t="s">
        <v>150</v>
      </c>
      <c r="H3" s="12" t="s">
        <v>117</v>
      </c>
      <c r="I3" s="121"/>
      <c r="J3" s="121"/>
      <c r="K3" s="121"/>
    </row>
    <row r="4" spans="1:11" ht="15">
      <c r="A4" s="121"/>
      <c r="B4" s="241">
        <v>840120440047</v>
      </c>
      <c r="C4" s="268" t="s">
        <v>186</v>
      </c>
      <c r="D4" s="272" t="s">
        <v>187</v>
      </c>
      <c r="E4" s="279" t="s">
        <v>205</v>
      </c>
      <c r="F4" s="282" t="s">
        <v>206</v>
      </c>
      <c r="G4" s="176" t="s">
        <v>118</v>
      </c>
      <c r="H4" s="172">
        <v>12.99</v>
      </c>
      <c r="I4" s="121"/>
      <c r="J4" s="121"/>
      <c r="K4" s="121"/>
    </row>
    <row r="5" spans="1:11" ht="15">
      <c r="A5" s="123"/>
      <c r="B5" s="240">
        <v>840120440054</v>
      </c>
      <c r="C5" s="269" t="s">
        <v>186</v>
      </c>
      <c r="D5" s="273" t="s">
        <v>187</v>
      </c>
      <c r="E5" s="280" t="s">
        <v>205</v>
      </c>
      <c r="F5" s="283" t="s">
        <v>206</v>
      </c>
      <c r="G5" s="177" t="s">
        <v>119</v>
      </c>
      <c r="H5" s="173">
        <v>12.99</v>
      </c>
      <c r="I5" s="119"/>
      <c r="J5" s="119"/>
      <c r="K5" s="119"/>
    </row>
    <row r="6" spans="1:11" ht="15">
      <c r="A6" s="117"/>
      <c r="B6" s="240">
        <v>840120440061</v>
      </c>
      <c r="C6" s="269" t="s">
        <v>186</v>
      </c>
      <c r="D6" s="274" t="s">
        <v>187</v>
      </c>
      <c r="E6" s="280" t="s">
        <v>205</v>
      </c>
      <c r="F6" s="283" t="s">
        <v>206</v>
      </c>
      <c r="G6" s="177" t="s">
        <v>120</v>
      </c>
      <c r="H6" s="173">
        <v>12.99</v>
      </c>
    </row>
    <row r="7" spans="1:11" ht="15.75" thickBot="1">
      <c r="A7" s="117"/>
      <c r="B7" s="239">
        <v>840120440078</v>
      </c>
      <c r="C7" s="270" t="s">
        <v>186</v>
      </c>
      <c r="D7" s="275" t="s">
        <v>187</v>
      </c>
      <c r="E7" s="281" t="s">
        <v>205</v>
      </c>
      <c r="F7" s="284" t="s">
        <v>206</v>
      </c>
      <c r="G7" s="178" t="s">
        <v>127</v>
      </c>
      <c r="H7" s="174">
        <v>12.99</v>
      </c>
    </row>
    <row r="8" spans="1:11" ht="15.75" thickBot="1">
      <c r="A8" s="117"/>
      <c r="B8" s="219"/>
      <c r="C8" s="9"/>
      <c r="D8" s="222"/>
      <c r="E8" s="14"/>
      <c r="F8" s="129"/>
      <c r="G8" s="179"/>
      <c r="H8" s="175"/>
    </row>
    <row r="9" spans="1:11" ht="15">
      <c r="A9" s="117"/>
      <c r="B9" s="241">
        <v>840120440085</v>
      </c>
      <c r="C9" s="271" t="s">
        <v>188</v>
      </c>
      <c r="D9" s="276" t="s">
        <v>189</v>
      </c>
      <c r="E9" s="279" t="s">
        <v>205</v>
      </c>
      <c r="F9" s="282" t="s">
        <v>207</v>
      </c>
      <c r="G9" s="176" t="s">
        <v>118</v>
      </c>
      <c r="H9" s="172">
        <v>12.99</v>
      </c>
    </row>
    <row r="10" spans="1:11" ht="15">
      <c r="A10" s="117"/>
      <c r="B10" s="240">
        <v>840120440092</v>
      </c>
      <c r="C10" s="269" t="s">
        <v>188</v>
      </c>
      <c r="D10" s="277" t="s">
        <v>189</v>
      </c>
      <c r="E10" s="280" t="s">
        <v>205</v>
      </c>
      <c r="F10" s="283" t="s">
        <v>207</v>
      </c>
      <c r="G10" s="177" t="s">
        <v>119</v>
      </c>
      <c r="H10" s="173">
        <v>12.99</v>
      </c>
    </row>
    <row r="11" spans="1:11" ht="15">
      <c r="A11" s="117"/>
      <c r="B11" s="240">
        <v>840120440108</v>
      </c>
      <c r="C11" s="269" t="s">
        <v>188</v>
      </c>
      <c r="D11" s="277" t="s">
        <v>189</v>
      </c>
      <c r="E11" s="280" t="s">
        <v>205</v>
      </c>
      <c r="F11" s="283" t="s">
        <v>207</v>
      </c>
      <c r="G11" s="177" t="s">
        <v>120</v>
      </c>
      <c r="H11" s="173">
        <v>12.99</v>
      </c>
    </row>
    <row r="12" spans="1:11" ht="15.75" thickBot="1">
      <c r="A12" s="117"/>
      <c r="B12" s="239">
        <v>840120440115</v>
      </c>
      <c r="C12" s="270" t="s">
        <v>188</v>
      </c>
      <c r="D12" s="278" t="s">
        <v>189</v>
      </c>
      <c r="E12" s="281" t="s">
        <v>205</v>
      </c>
      <c r="F12" s="284" t="s">
        <v>207</v>
      </c>
      <c r="G12" s="178" t="s">
        <v>127</v>
      </c>
      <c r="H12" s="174">
        <v>12.99</v>
      </c>
    </row>
    <row r="13" spans="1:11" ht="15.75" thickBot="1">
      <c r="A13" s="117"/>
      <c r="B13" s="216"/>
      <c r="C13" s="9"/>
      <c r="D13" s="222"/>
      <c r="E13" s="8"/>
      <c r="F13" s="129"/>
      <c r="G13" s="129"/>
      <c r="H13" s="21"/>
    </row>
    <row r="14" spans="1:11" ht="15">
      <c r="A14" s="117"/>
      <c r="B14" s="241">
        <v>840120440122</v>
      </c>
      <c r="C14" s="220" t="s">
        <v>190</v>
      </c>
      <c r="D14" s="226" t="s">
        <v>191</v>
      </c>
      <c r="E14" s="279" t="s">
        <v>205</v>
      </c>
      <c r="F14" s="217" t="s">
        <v>208</v>
      </c>
      <c r="G14" s="176" t="s">
        <v>118</v>
      </c>
      <c r="H14" s="172">
        <v>12.99</v>
      </c>
      <c r="I14" s="121"/>
      <c r="J14" s="121"/>
      <c r="K14" s="121"/>
    </row>
    <row r="15" spans="1:11" ht="15">
      <c r="A15" s="117"/>
      <c r="B15" s="240">
        <v>840120440139</v>
      </c>
      <c r="C15" s="224" t="s">
        <v>190</v>
      </c>
      <c r="D15" s="236" t="s">
        <v>191</v>
      </c>
      <c r="E15" s="280" t="s">
        <v>205</v>
      </c>
      <c r="F15" s="225" t="s">
        <v>208</v>
      </c>
      <c r="G15" s="177" t="s">
        <v>119</v>
      </c>
      <c r="H15" s="173">
        <v>12.99</v>
      </c>
      <c r="I15" s="121"/>
      <c r="J15" s="121"/>
      <c r="K15" s="121"/>
    </row>
    <row r="16" spans="1:11" ht="15">
      <c r="B16" s="240">
        <v>840120440146</v>
      </c>
      <c r="C16" s="224" t="s">
        <v>190</v>
      </c>
      <c r="D16" s="236" t="s">
        <v>191</v>
      </c>
      <c r="E16" s="280" t="s">
        <v>205</v>
      </c>
      <c r="F16" s="225" t="s">
        <v>208</v>
      </c>
      <c r="G16" s="177" t="s">
        <v>120</v>
      </c>
      <c r="H16" s="173">
        <v>12.99</v>
      </c>
    </row>
    <row r="17" spans="2:8" ht="15.75" thickBot="1">
      <c r="B17" s="239">
        <v>840120440153</v>
      </c>
      <c r="C17" s="223" t="s">
        <v>190</v>
      </c>
      <c r="D17" s="221" t="s">
        <v>191</v>
      </c>
      <c r="E17" s="281" t="s">
        <v>205</v>
      </c>
      <c r="F17" s="218" t="s">
        <v>208</v>
      </c>
      <c r="G17" s="178" t="s">
        <v>127</v>
      </c>
      <c r="H17" s="174">
        <v>12.99</v>
      </c>
    </row>
    <row r="18" spans="2:8" ht="15.75" thickBot="1">
      <c r="B18" s="216"/>
      <c r="C18" s="9"/>
      <c r="D18" s="222"/>
      <c r="E18" s="8"/>
      <c r="F18" s="129"/>
      <c r="G18" s="179"/>
      <c r="H18" s="175"/>
    </row>
    <row r="19" spans="2:8" ht="15">
      <c r="B19" s="241">
        <v>840120440160</v>
      </c>
      <c r="C19" s="220" t="s">
        <v>192</v>
      </c>
      <c r="D19" s="226" t="s">
        <v>193</v>
      </c>
      <c r="E19" s="279" t="s">
        <v>205</v>
      </c>
      <c r="F19" s="217" t="s">
        <v>209</v>
      </c>
      <c r="G19" s="176" t="s">
        <v>118</v>
      </c>
      <c r="H19" s="172">
        <v>12.99</v>
      </c>
    </row>
    <row r="20" spans="2:8" ht="15">
      <c r="B20" s="240">
        <v>840120440177</v>
      </c>
      <c r="C20" s="224" t="s">
        <v>192</v>
      </c>
      <c r="D20" s="236" t="s">
        <v>193</v>
      </c>
      <c r="E20" s="280" t="s">
        <v>205</v>
      </c>
      <c r="F20" s="225" t="s">
        <v>209</v>
      </c>
      <c r="G20" s="177" t="s">
        <v>119</v>
      </c>
      <c r="H20" s="173">
        <v>12.99</v>
      </c>
    </row>
    <row r="21" spans="2:8" ht="15">
      <c r="B21" s="240">
        <v>840120440184</v>
      </c>
      <c r="C21" s="224" t="s">
        <v>192</v>
      </c>
      <c r="D21" s="236" t="s">
        <v>193</v>
      </c>
      <c r="E21" s="280" t="s">
        <v>205</v>
      </c>
      <c r="F21" s="225" t="s">
        <v>209</v>
      </c>
      <c r="G21" s="177" t="s">
        <v>120</v>
      </c>
      <c r="H21" s="173">
        <v>12.99</v>
      </c>
    </row>
    <row r="22" spans="2:8" ht="15.75" thickBot="1">
      <c r="B22" s="239">
        <v>840120440191</v>
      </c>
      <c r="C22" s="223" t="s">
        <v>192</v>
      </c>
      <c r="D22" s="221" t="s">
        <v>193</v>
      </c>
      <c r="E22" s="281" t="s">
        <v>205</v>
      </c>
      <c r="F22" s="218" t="s">
        <v>209</v>
      </c>
      <c r="G22" s="178" t="s">
        <v>127</v>
      </c>
      <c r="H22" s="174">
        <v>12.99</v>
      </c>
    </row>
  </sheetData>
  <mergeCells count="1">
    <mergeCell ref="B1:H1"/>
  </mergeCells>
  <pageMargins left="0" right="0" top="0" bottom="0" header="0.3" footer="0.3"/>
  <pageSetup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3"/>
  <sheetViews>
    <sheetView workbookViewId="0">
      <selection activeCell="E22" sqref="E22"/>
    </sheetView>
  </sheetViews>
  <sheetFormatPr defaultRowHeight="15"/>
  <cols>
    <col min="1" max="1" width="12.140625" style="8" customWidth="1"/>
    <col min="2" max="2" width="14.7109375" style="8" customWidth="1"/>
    <col min="3" max="3" width="24" style="8" customWidth="1"/>
    <col min="4" max="4" width="29.85546875" style="8" customWidth="1"/>
    <col min="5" max="5" width="16.140625" style="8" customWidth="1"/>
    <col min="6" max="8" width="9.140625" style="8"/>
    <col min="9" max="9" width="20.42578125" style="8" customWidth="1"/>
    <col min="10" max="16384" width="9.140625" style="8"/>
  </cols>
  <sheetData>
    <row r="1" spans="1:11" ht="28.5">
      <c r="A1" s="135" t="s">
        <v>137</v>
      </c>
      <c r="B1" s="4"/>
      <c r="E1" s="245" t="s">
        <v>197</v>
      </c>
      <c r="F1" s="132"/>
      <c r="G1" s="132"/>
    </row>
    <row r="2" spans="1:11" ht="15.75" thickBot="1">
      <c r="E2" s="2"/>
    </row>
    <row r="3" spans="1:11" ht="15" customHeight="1" thickBot="1">
      <c r="A3" s="149"/>
      <c r="B3" s="149"/>
      <c r="C3" s="150"/>
      <c r="D3" s="151"/>
      <c r="E3" s="149"/>
      <c r="F3" s="306" t="s">
        <v>151</v>
      </c>
      <c r="G3" s="307"/>
      <c r="H3" s="308"/>
      <c r="I3" s="152"/>
      <c r="J3" s="9"/>
      <c r="K3" s="9"/>
    </row>
    <row r="4" spans="1:11" s="26" customFormat="1" ht="30" customHeight="1">
      <c r="A4" s="302" t="s">
        <v>145</v>
      </c>
      <c r="B4" s="300" t="s">
        <v>146</v>
      </c>
      <c r="C4" s="300" t="s">
        <v>148</v>
      </c>
      <c r="D4" s="300" t="s">
        <v>147</v>
      </c>
      <c r="E4" s="300" t="s">
        <v>149</v>
      </c>
      <c r="F4" s="313" t="s">
        <v>150</v>
      </c>
      <c r="G4" s="311" t="s">
        <v>152</v>
      </c>
      <c r="H4" s="309" t="s">
        <v>153</v>
      </c>
      <c r="I4" s="304" t="s">
        <v>154</v>
      </c>
      <c r="J4" s="145"/>
      <c r="K4" s="145"/>
    </row>
    <row r="5" spans="1:11" s="26" customFormat="1" ht="15.75" thickBot="1">
      <c r="A5" s="303"/>
      <c r="B5" s="301"/>
      <c r="C5" s="301"/>
      <c r="D5" s="301"/>
      <c r="E5" s="301"/>
      <c r="F5" s="314"/>
      <c r="G5" s="312"/>
      <c r="H5" s="310"/>
      <c r="I5" s="305"/>
      <c r="J5" s="146"/>
      <c r="K5" s="146"/>
    </row>
    <row r="6" spans="1:11">
      <c r="A6" s="212"/>
      <c r="B6" s="230"/>
      <c r="C6" s="215"/>
      <c r="D6" s="215"/>
      <c r="E6" s="212"/>
      <c r="F6" s="153"/>
      <c r="G6" s="148"/>
      <c r="H6" s="154"/>
      <c r="I6" s="241"/>
      <c r="J6" s="9"/>
      <c r="K6" s="9"/>
    </row>
    <row r="7" spans="1:11">
      <c r="A7" s="213"/>
      <c r="B7" s="231"/>
      <c r="C7" s="213"/>
      <c r="D7" s="213"/>
      <c r="E7" s="213"/>
      <c r="F7" s="155"/>
      <c r="G7" s="133"/>
      <c r="H7" s="156"/>
      <c r="I7" s="240"/>
      <c r="J7" s="9"/>
      <c r="K7" s="9"/>
    </row>
    <row r="8" spans="1:11">
      <c r="A8" s="213"/>
      <c r="B8" s="231"/>
      <c r="C8" s="213"/>
      <c r="D8" s="213"/>
      <c r="E8" s="213"/>
      <c r="F8" s="155"/>
      <c r="G8" s="133"/>
      <c r="H8" s="156"/>
      <c r="I8" s="240"/>
      <c r="J8" s="9"/>
      <c r="K8" s="9"/>
    </row>
    <row r="9" spans="1:11" ht="15.75" thickBot="1">
      <c r="A9" s="214"/>
      <c r="B9" s="232"/>
      <c r="C9" s="214"/>
      <c r="D9" s="214"/>
      <c r="E9" s="214"/>
      <c r="F9" s="157"/>
      <c r="G9" s="147"/>
      <c r="H9" s="158"/>
      <c r="I9" s="239"/>
      <c r="J9" s="9"/>
      <c r="K9" s="9"/>
    </row>
    <row r="10" spans="1:11">
      <c r="A10" s="9"/>
      <c r="B10" s="9"/>
      <c r="C10" s="11"/>
      <c r="D10" s="9"/>
      <c r="E10" s="9"/>
      <c r="F10" s="9"/>
      <c r="G10" s="9"/>
      <c r="H10" s="13"/>
      <c r="I10" s="13"/>
      <c r="J10" s="134"/>
      <c r="K10" s="9"/>
    </row>
    <row r="11" spans="1:11">
      <c r="A11" s="9"/>
      <c r="B11" s="9"/>
      <c r="C11" s="11"/>
      <c r="D11" s="9"/>
      <c r="E11" s="9"/>
      <c r="F11" s="9"/>
      <c r="G11" s="9"/>
      <c r="H11" s="13"/>
      <c r="I11" s="13"/>
      <c r="J11" s="134"/>
      <c r="K11" s="9"/>
    </row>
    <row r="12" spans="1:11" s="166" customFormat="1" ht="18.75">
      <c r="A12" s="161"/>
      <c r="B12" s="161"/>
      <c r="C12" s="162" t="s">
        <v>121</v>
      </c>
      <c r="D12" s="163"/>
      <c r="E12" s="161"/>
      <c r="F12" s="161"/>
      <c r="G12" s="161"/>
      <c r="H12" s="164"/>
      <c r="I12" s="164"/>
      <c r="J12" s="165"/>
      <c r="K12" s="161"/>
    </row>
    <row r="13" spans="1:11" s="166" customFormat="1" ht="18.75">
      <c r="C13" s="167" t="s">
        <v>122</v>
      </c>
    </row>
    <row r="14" spans="1:11" s="166" customFormat="1" ht="18.75">
      <c r="C14" s="167" t="s">
        <v>123</v>
      </c>
    </row>
    <row r="15" spans="1:11">
      <c r="C15" s="2"/>
    </row>
    <row r="16" spans="1:11" ht="15.75" thickBot="1">
      <c r="C16" s="2"/>
    </row>
    <row r="17" spans="2:9" ht="20.25" customHeight="1">
      <c r="B17" s="160" t="s">
        <v>139</v>
      </c>
      <c r="C17" s="229"/>
      <c r="D17" s="72"/>
      <c r="E17" s="72"/>
      <c r="F17" s="136"/>
      <c r="G17" s="67" t="s">
        <v>140</v>
      </c>
    </row>
    <row r="18" spans="2:9" ht="15.75">
      <c r="B18" s="160" t="s">
        <v>138</v>
      </c>
      <c r="C18" s="137"/>
      <c r="F18" s="138" t="s">
        <v>142</v>
      </c>
      <c r="G18" s="67" t="s">
        <v>141</v>
      </c>
    </row>
    <row r="19" spans="2:9">
      <c r="C19" s="139"/>
      <c r="F19" s="21"/>
    </row>
    <row r="20" spans="2:9" s="26" customFormat="1" ht="36.75" customHeight="1">
      <c r="C20" s="297" t="s">
        <v>143</v>
      </c>
      <c r="D20" s="298"/>
      <c r="E20" s="298"/>
      <c r="F20" s="299"/>
    </row>
    <row r="21" spans="2:9">
      <c r="C21" s="139"/>
      <c r="F21" s="21"/>
    </row>
    <row r="22" spans="2:9" ht="19.5" thickBot="1">
      <c r="C22" s="140"/>
      <c r="D22" s="144">
        <v>12.99</v>
      </c>
      <c r="E22" s="141"/>
      <c r="F22" s="142"/>
      <c r="G22" s="159" t="s">
        <v>144</v>
      </c>
      <c r="H22" s="143"/>
      <c r="I22" s="143"/>
    </row>
    <row r="23" spans="2:9">
      <c r="C23" s="210" t="s">
        <v>168</v>
      </c>
      <c r="D23" s="210"/>
    </row>
  </sheetData>
  <mergeCells count="11">
    <mergeCell ref="I4:I5"/>
    <mergeCell ref="F3:H3"/>
    <mergeCell ref="H4:H5"/>
    <mergeCell ref="G4:G5"/>
    <mergeCell ref="F4:F5"/>
    <mergeCell ref="C20:F20"/>
    <mergeCell ref="C4:C5"/>
    <mergeCell ref="A4:A5"/>
    <mergeCell ref="B4:B5"/>
    <mergeCell ref="E4:E5"/>
    <mergeCell ref="D4:D5"/>
  </mergeCells>
  <pageMargins left="0" right="0" top="0" bottom="0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G14"/>
  <sheetViews>
    <sheetView zoomScaleNormal="100" zoomScaleSheetLayoutView="100" workbookViewId="0">
      <selection activeCell="H16" sqref="H16"/>
    </sheetView>
  </sheetViews>
  <sheetFormatPr defaultRowHeight="15"/>
  <cols>
    <col min="1" max="1" width="26" style="9" customWidth="1"/>
    <col min="2" max="2" width="11.140625" style="9" customWidth="1"/>
    <col min="3" max="4" width="14.140625" style="51" customWidth="1"/>
    <col min="5" max="5" width="14.140625" style="9" customWidth="1"/>
    <col min="6" max="6" width="14.140625" style="8" customWidth="1"/>
    <col min="7" max="7" width="11.85546875" style="8" customWidth="1"/>
    <col min="8" max="16384" width="9.140625" style="8"/>
  </cols>
  <sheetData>
    <row r="1" spans="1:189" ht="26.25">
      <c r="A1" s="78" t="s">
        <v>99</v>
      </c>
      <c r="E1" s="246" t="s">
        <v>197</v>
      </c>
    </row>
    <row r="2" spans="1:189" s="11" customFormat="1" ht="29.25" customHeight="1">
      <c r="A2" s="180" t="s">
        <v>179</v>
      </c>
      <c r="B2" s="181"/>
      <c r="C2" s="182"/>
      <c r="D2" s="182"/>
      <c r="E2" s="183"/>
      <c r="F2" s="184"/>
      <c r="G2" s="184"/>
    </row>
    <row r="3" spans="1:189" s="11" customFormat="1" ht="18" customHeight="1">
      <c r="A3" s="44"/>
      <c r="B3" s="45"/>
      <c r="C3" s="47"/>
      <c r="D3" s="47"/>
      <c r="E3" s="48"/>
    </row>
    <row r="4" spans="1:189" s="11" customFormat="1" ht="18" customHeight="1">
      <c r="A4" s="187" t="s">
        <v>180</v>
      </c>
      <c r="B4" s="45"/>
      <c r="C4" s="47"/>
      <c r="D4" s="47"/>
      <c r="E4" s="48"/>
    </row>
    <row r="5" spans="1:189" s="11" customFormat="1" ht="18" customHeight="1" thickBot="1">
      <c r="A5" s="187"/>
      <c r="B5" s="45"/>
      <c r="C5" s="47"/>
      <c r="D5" s="47"/>
      <c r="E5" s="48"/>
    </row>
    <row r="6" spans="1:189" s="26" customFormat="1" ht="30.75" customHeight="1" thickBot="1">
      <c r="A6" s="88" t="s">
        <v>110</v>
      </c>
      <c r="B6" s="89" t="s">
        <v>68</v>
      </c>
      <c r="C6" s="94" t="s">
        <v>124</v>
      </c>
      <c r="D6" s="94" t="s">
        <v>125</v>
      </c>
      <c r="E6" s="94" t="s">
        <v>111</v>
      </c>
      <c r="F6" s="90" t="s">
        <v>100</v>
      </c>
    </row>
    <row r="7" spans="1:189" ht="18" customHeight="1">
      <c r="A7" s="248" t="s">
        <v>186</v>
      </c>
      <c r="B7" s="54">
        <v>1800</v>
      </c>
      <c r="C7" s="125" t="s">
        <v>163</v>
      </c>
      <c r="D7" s="125">
        <v>1</v>
      </c>
      <c r="E7" s="91">
        <v>6</v>
      </c>
      <c r="F7" s="91">
        <f>B7</f>
        <v>1800</v>
      </c>
    </row>
    <row r="8" spans="1:189" s="49" customFormat="1" ht="18" customHeight="1">
      <c r="A8" s="251" t="s">
        <v>188</v>
      </c>
      <c r="B8" s="54">
        <v>1800</v>
      </c>
      <c r="C8" s="125" t="s">
        <v>163</v>
      </c>
      <c r="D8" s="125">
        <v>1</v>
      </c>
      <c r="E8" s="92">
        <v>6</v>
      </c>
      <c r="F8" s="91">
        <f>B8</f>
        <v>1800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</row>
    <row r="9" spans="1:189" ht="18" customHeight="1">
      <c r="A9" s="251" t="s">
        <v>190</v>
      </c>
      <c r="B9" s="54">
        <v>1800</v>
      </c>
      <c r="C9" s="125" t="s">
        <v>163</v>
      </c>
      <c r="D9" s="125">
        <v>1</v>
      </c>
      <c r="E9" s="92">
        <v>6</v>
      </c>
      <c r="F9" s="91">
        <f>B9</f>
        <v>1800</v>
      </c>
    </row>
    <row r="10" spans="1:189" ht="18" customHeight="1" thickBot="1">
      <c r="A10" s="285" t="s">
        <v>192</v>
      </c>
      <c r="B10" s="242">
        <v>1800</v>
      </c>
      <c r="C10" s="126" t="s">
        <v>163</v>
      </c>
      <c r="D10" s="126">
        <v>1</v>
      </c>
      <c r="E10" s="93">
        <v>6</v>
      </c>
      <c r="F10" s="124">
        <f>B10</f>
        <v>1800</v>
      </c>
    </row>
    <row r="11" spans="1:189" s="95" customFormat="1" ht="30.75" customHeight="1">
      <c r="A11" s="98" t="s">
        <v>68</v>
      </c>
      <c r="B11" s="99">
        <f>SUM(B7:B10)</f>
        <v>7200</v>
      </c>
      <c r="C11" s="100"/>
      <c r="D11" s="100">
        <f>SUM(D7:D10)</f>
        <v>4</v>
      </c>
      <c r="E11" s="100">
        <f>SUM(E7:E10)</f>
        <v>24</v>
      </c>
      <c r="F11" s="100">
        <f>SUM(F7:F10)</f>
        <v>7200</v>
      </c>
    </row>
    <row r="12" spans="1:189" s="96" customFormat="1" ht="42.75" customHeight="1">
      <c r="A12" s="97" t="s">
        <v>181</v>
      </c>
      <c r="B12" s="107">
        <f>B11/24</f>
        <v>300</v>
      </c>
      <c r="C12" s="185"/>
      <c r="D12" s="185"/>
      <c r="E12" s="186"/>
      <c r="F12" s="57"/>
    </row>
    <row r="13" spans="1:189">
      <c r="A13" s="50"/>
      <c r="B13" s="50"/>
      <c r="C13" s="50"/>
      <c r="D13" s="50"/>
    </row>
    <row r="14" spans="1:189">
      <c r="A14" s="50"/>
      <c r="B14" s="50"/>
      <c r="C14" s="50"/>
      <c r="D14" s="50"/>
    </row>
  </sheetData>
  <phoneticPr fontId="6" type="noConversion"/>
  <pageMargins left="0" right="0" top="0.25" bottom="0" header="0.3" footer="0.3"/>
  <pageSetup scale="7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4"/>
  <sheetViews>
    <sheetView zoomScaleNormal="100" zoomScaleSheetLayoutView="100" workbookViewId="0">
      <selection activeCell="J25" sqref="J25"/>
    </sheetView>
  </sheetViews>
  <sheetFormatPr defaultRowHeight="15"/>
  <cols>
    <col min="1" max="16384" width="9.140625" style="8"/>
  </cols>
  <sheetData>
    <row r="1" spans="1:4" s="77" customFormat="1" ht="33.75">
      <c r="A1" s="315" t="s">
        <v>20</v>
      </c>
      <c r="B1" s="315"/>
      <c r="C1" s="315"/>
      <c r="D1" s="315"/>
    </row>
    <row r="3" spans="1:4">
      <c r="A3" s="8" t="s">
        <v>33</v>
      </c>
    </row>
    <row r="4" spans="1:4">
      <c r="A4" s="8" t="s">
        <v>34</v>
      </c>
    </row>
    <row r="5" spans="1:4">
      <c r="A5" s="8" t="s">
        <v>35</v>
      </c>
    </row>
    <row r="6" spans="1:4">
      <c r="A6" s="8" t="s">
        <v>21</v>
      </c>
    </row>
    <row r="8" spans="1:4" s="2" customFormat="1">
      <c r="A8" s="2" t="s">
        <v>30</v>
      </c>
    </row>
    <row r="9" spans="1:4" s="2" customFormat="1">
      <c r="A9" s="2" t="s">
        <v>31</v>
      </c>
    </row>
    <row r="10" spans="1:4" s="2" customFormat="1"/>
    <row r="11" spans="1:4" s="166" customFormat="1" ht="18.75">
      <c r="A11" s="63" t="s">
        <v>32</v>
      </c>
    </row>
    <row r="13" spans="1:4">
      <c r="A13" s="8" t="s">
        <v>22</v>
      </c>
    </row>
    <row r="14" spans="1:4">
      <c r="A14" s="8" t="s">
        <v>17</v>
      </c>
    </row>
    <row r="15" spans="1:4">
      <c r="A15" s="8" t="s">
        <v>23</v>
      </c>
    </row>
    <row r="16" spans="1:4">
      <c r="A16" s="8" t="s">
        <v>36</v>
      </c>
    </row>
    <row r="17" spans="1:1">
      <c r="A17" s="8" t="s">
        <v>37</v>
      </c>
    </row>
    <row r="18" spans="1:1">
      <c r="A18" s="8" t="s">
        <v>38</v>
      </c>
    </row>
    <row r="19" spans="1:1">
      <c r="A19" s="8" t="s">
        <v>27</v>
      </c>
    </row>
    <row r="20" spans="1:1">
      <c r="A20" s="8" t="s">
        <v>28</v>
      </c>
    </row>
    <row r="21" spans="1:1">
      <c r="A21" s="8" t="s">
        <v>29</v>
      </c>
    </row>
    <row r="22" spans="1:1">
      <c r="A22" s="8" t="s">
        <v>71</v>
      </c>
    </row>
    <row r="24" spans="1:1" s="167" customFormat="1" ht="18.75">
      <c r="A24" s="167" t="s">
        <v>24</v>
      </c>
    </row>
  </sheetData>
  <mergeCells count="1">
    <mergeCell ref="A1:D1"/>
  </mergeCells>
  <phoneticPr fontId="6" type="noConversion"/>
  <pageMargins left="0" right="0" top="0.25" bottom="0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PO 6158</vt:lpstr>
      <vt:lpstr>SPEC SHEET</vt:lpstr>
      <vt:lpstr>PUT UP DETAILS</vt:lpstr>
      <vt:lpstr>CASE SIZES &amp; LABELS</vt:lpstr>
      <vt:lpstr>UPC INFORMATION</vt:lpstr>
      <vt:lpstr>UPC STICKER FORMAT</vt:lpstr>
      <vt:lpstr>CASE PACKS TO SHIP</vt:lpstr>
      <vt:lpstr>CHARGEBACKS</vt:lpstr>
    </vt:vector>
  </TitlesOfParts>
  <Company>Buyer's Diirect Sourcing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Marshall Bank</dc:creator>
  <cp:lastModifiedBy>breakroom</cp:lastModifiedBy>
  <cp:lastPrinted>2015-03-27T20:33:38Z</cp:lastPrinted>
  <dcterms:created xsi:type="dcterms:W3CDTF">2004-06-06T13:19:57Z</dcterms:created>
  <dcterms:modified xsi:type="dcterms:W3CDTF">2023-05-25T11:53:21Z</dcterms:modified>
</cp:coreProperties>
</file>